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avegpri\Desktop\2024\MESES TELETRABALLO\DECEMBRO\Óscar. Producións agrícolas\"/>
    </mc:Choice>
  </mc:AlternateContent>
  <xr:revisionPtr revIDLastSave="0" documentId="8_{E1B56E3C-2791-4A99-9763-B9B2D50DA709}" xr6:coauthVersionLast="36" xr6:coauthVersionMax="36" xr10:uidLastSave="{00000000-0000-0000-0000-000000000000}"/>
  <bookViews>
    <workbookView xWindow="0" yWindow="0" windowWidth="2985" windowHeight="9420" tabRatio="746" firstSheet="8" activeTab="14" xr2:uid="{00000000-000D-0000-FFFF-FFFF00000000}"/>
  </bookViews>
  <sheets>
    <sheet name="Indice" sheetId="15" r:id="rId1"/>
    <sheet name="Trigo" sheetId="1" r:id="rId2"/>
    <sheet name="Centeo" sheetId="2" r:id="rId3"/>
    <sheet name="Millo gran" sheetId="3" r:id="rId4"/>
    <sheet name="Feixón seco" sheetId="4" r:id="rId5"/>
    <sheet name="Pataca" sheetId="5" r:id="rId6"/>
    <sheet name="Millo forraxeiro" sheetId="6" r:id="rId7"/>
    <sheet name="Pradeira" sheetId="7" r:id="rId8"/>
    <sheet name="Tomate" sheetId="8" r:id="rId9"/>
    <sheet name="Leituga" sheetId="9" r:id="rId10"/>
    <sheet name="Pemento" sheetId="10" r:id="rId11"/>
    <sheet name="Cebola" sheetId="11" r:id="rId12"/>
    <sheet name="Feixón" sheetId="12" r:id="rId13"/>
    <sheet name="Repolo" sheetId="13" r:id="rId14"/>
    <sheet name="Viñedo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2" l="1"/>
  <c r="D20" i="14" l="1"/>
  <c r="D20" i="13" l="1"/>
  <c r="D20" i="11"/>
  <c r="D20" i="10"/>
  <c r="D20" i="9"/>
  <c r="D21" i="8" l="1"/>
  <c r="D20" i="7"/>
  <c r="D20" i="6"/>
  <c r="D20" i="5"/>
  <c r="D21" i="4"/>
  <c r="D20" i="3" l="1"/>
  <c r="D20" i="2"/>
  <c r="D20" i="1"/>
  <c r="C20" i="14" l="1"/>
  <c r="B20" i="14"/>
  <c r="C20" i="13"/>
  <c r="B20" i="13"/>
  <c r="D28" i="13"/>
  <c r="E28" i="13"/>
  <c r="F28" i="13"/>
  <c r="G28" i="13"/>
  <c r="H28" i="13"/>
  <c r="I28" i="13"/>
  <c r="J28" i="13"/>
  <c r="K28" i="13"/>
  <c r="L28" i="13"/>
  <c r="C20" i="11" l="1"/>
  <c r="B20" i="11"/>
  <c r="C20" i="10"/>
  <c r="B20" i="10"/>
  <c r="C20" i="9"/>
  <c r="B20" i="9"/>
  <c r="C29" i="9"/>
  <c r="D29" i="9"/>
  <c r="E29" i="9"/>
  <c r="F29" i="9"/>
  <c r="G29" i="9"/>
  <c r="H29" i="9"/>
  <c r="I29" i="9"/>
  <c r="J29" i="9"/>
  <c r="K29" i="9"/>
  <c r="L29" i="9"/>
  <c r="C21" i="8" l="1"/>
  <c r="B21" i="8"/>
  <c r="C20" i="7"/>
  <c r="B20" i="7"/>
  <c r="C20" i="6"/>
  <c r="B20" i="6"/>
  <c r="C20" i="5"/>
  <c r="B20" i="5"/>
  <c r="C21" i="4"/>
  <c r="B21" i="4"/>
  <c r="C20" i="3"/>
  <c r="B20" i="3"/>
  <c r="B20" i="2" l="1"/>
  <c r="C20" i="2"/>
  <c r="C20" i="1" l="1"/>
  <c r="B20" i="1"/>
  <c r="L28" i="14" l="1"/>
  <c r="L28" i="11" l="1"/>
  <c r="L29" i="10"/>
  <c r="L29" i="8"/>
  <c r="L28" i="7"/>
  <c r="L30" i="6" l="1"/>
  <c r="L28" i="5" l="1"/>
  <c r="L29" i="4"/>
  <c r="L28" i="3"/>
  <c r="L28" i="2"/>
  <c r="L28" i="1"/>
  <c r="K28" i="14" l="1"/>
  <c r="K28" i="11"/>
  <c r="K29" i="10"/>
  <c r="K29" i="8"/>
  <c r="K28" i="7" l="1"/>
  <c r="K30" i="6"/>
  <c r="K28" i="5"/>
  <c r="K29" i="4"/>
  <c r="K28" i="3" l="1"/>
  <c r="K28" i="2"/>
  <c r="K28" i="1" l="1"/>
  <c r="K29" i="12" l="1"/>
  <c r="J28" i="14" l="1"/>
  <c r="J29" i="12"/>
  <c r="J28" i="11"/>
  <c r="J29" i="10"/>
  <c r="J29" i="8" l="1"/>
  <c r="J28" i="7"/>
  <c r="J30" i="6" l="1"/>
  <c r="J28" i="5"/>
  <c r="J29" i="4"/>
  <c r="J28" i="3"/>
  <c r="J28" i="2"/>
  <c r="I28" i="2"/>
  <c r="H28" i="2"/>
  <c r="G28" i="2"/>
  <c r="F28" i="2"/>
  <c r="E28" i="2"/>
  <c r="D28" i="2"/>
  <c r="J28" i="1"/>
  <c r="I28" i="1"/>
  <c r="H28" i="1"/>
  <c r="G28" i="1"/>
  <c r="F28" i="1"/>
  <c r="E28" i="1"/>
  <c r="D28" i="1"/>
  <c r="I28" i="14" l="1"/>
  <c r="H28" i="14"/>
  <c r="I29" i="12"/>
  <c r="H29" i="12"/>
  <c r="I28" i="11"/>
  <c r="H28" i="11"/>
  <c r="I29" i="10"/>
  <c r="H29" i="10"/>
  <c r="I29" i="8" l="1"/>
  <c r="H29" i="8"/>
  <c r="I28" i="7" l="1"/>
  <c r="H28" i="7"/>
  <c r="I30" i="6" l="1"/>
  <c r="H30" i="6"/>
  <c r="I28" i="5"/>
  <c r="H28" i="5"/>
  <c r="I29" i="4"/>
  <c r="H29" i="4"/>
  <c r="I28" i="3"/>
  <c r="H28" i="3"/>
  <c r="F28" i="14" l="1"/>
  <c r="F29" i="12"/>
  <c r="F28" i="11"/>
  <c r="F29" i="10"/>
  <c r="F29" i="8"/>
  <c r="F28" i="7"/>
  <c r="F30" i="6"/>
  <c r="F28" i="5"/>
  <c r="F29" i="4"/>
  <c r="F28" i="3"/>
  <c r="E28" i="14"/>
  <c r="E29" i="12"/>
  <c r="E28" i="11"/>
  <c r="E29" i="10"/>
  <c r="E29" i="8"/>
  <c r="E28" i="7"/>
  <c r="E30" i="6"/>
  <c r="E28" i="5"/>
  <c r="E29" i="4"/>
  <c r="E28" i="3"/>
  <c r="D28" i="3" l="1"/>
  <c r="D28" i="14"/>
  <c r="D29" i="12"/>
  <c r="D28" i="11"/>
  <c r="D29" i="10"/>
  <c r="D29" i="8"/>
  <c r="D28" i="7"/>
  <c r="D30" i="6"/>
  <c r="D28" i="5"/>
  <c r="D29" i="4"/>
  <c r="E10" i="1"/>
  <c r="D10" i="1"/>
  <c r="G29" i="8" l="1"/>
  <c r="G29" i="12"/>
  <c r="G28" i="11"/>
  <c r="G29" i="10"/>
  <c r="G28" i="14"/>
  <c r="E10" i="14"/>
  <c r="D10" i="14"/>
  <c r="E10" i="13"/>
  <c r="D10" i="13"/>
  <c r="E10" i="12"/>
  <c r="D10" i="12"/>
  <c r="E10" i="11"/>
  <c r="D10" i="11"/>
  <c r="E10" i="10"/>
  <c r="D10" i="10"/>
  <c r="E10" i="9"/>
  <c r="D10" i="9"/>
  <c r="E10" i="8"/>
  <c r="D10" i="8"/>
  <c r="G28" i="7"/>
  <c r="G30" i="6"/>
  <c r="E10" i="6"/>
  <c r="D10" i="6"/>
  <c r="B10" i="7"/>
  <c r="C10" i="7"/>
  <c r="G28" i="5"/>
  <c r="E10" i="5"/>
  <c r="D10" i="5"/>
  <c r="G29" i="4"/>
  <c r="B10" i="4"/>
  <c r="C10" i="4"/>
  <c r="E10" i="4"/>
  <c r="D10" i="4"/>
  <c r="G28" i="3"/>
  <c r="E10" i="3"/>
  <c r="D10" i="3"/>
  <c r="E10" i="2"/>
  <c r="D10" i="2"/>
  <c r="C29" i="12" l="1"/>
  <c r="C29" i="10" l="1"/>
  <c r="C30" i="6"/>
  <c r="C28" i="5"/>
  <c r="C28" i="3"/>
  <c r="C28" i="14" l="1"/>
  <c r="C10" i="14"/>
  <c r="B10" i="14"/>
  <c r="C10" i="13"/>
  <c r="B10" i="13"/>
  <c r="C10" i="12"/>
  <c r="B10" i="12"/>
  <c r="C10" i="11"/>
  <c r="B10" i="11"/>
  <c r="C10" i="10"/>
  <c r="B10" i="10"/>
  <c r="C10" i="9"/>
  <c r="B10" i="9"/>
  <c r="C10" i="8"/>
  <c r="B10" i="8"/>
  <c r="C10" i="6"/>
  <c r="B10" i="6"/>
  <c r="C10" i="5"/>
  <c r="B10" i="5"/>
  <c r="C10" i="3"/>
  <c r="B10" i="3"/>
  <c r="C10" i="2"/>
  <c r="B10" i="2"/>
  <c r="B10" i="1" l="1"/>
  <c r="C10" i="1"/>
  <c r="L36" i="14" l="1"/>
  <c r="L36" i="13"/>
  <c r="L37" i="12"/>
  <c r="L36" i="11"/>
  <c r="L38" i="10"/>
  <c r="L38" i="9" l="1"/>
  <c r="L36" i="2" l="1"/>
  <c r="J37" i="5" l="1"/>
  <c r="J37" i="4"/>
  <c r="K36" i="3"/>
  <c r="G36" i="3"/>
  <c r="F36" i="3"/>
  <c r="E36" i="3"/>
  <c r="D36" i="3"/>
  <c r="C36" i="3"/>
  <c r="B36" i="3"/>
  <c r="J36" i="2"/>
  <c r="G36" i="2"/>
  <c r="J36" i="14" l="1"/>
  <c r="G36" i="14"/>
  <c r="J36" i="13"/>
  <c r="J37" i="12"/>
  <c r="J36" i="11"/>
  <c r="G36" i="11"/>
  <c r="J38" i="10"/>
  <c r="J38" i="9"/>
  <c r="J37" i="8"/>
  <c r="J36" i="7"/>
  <c r="J40" i="6"/>
</calcChain>
</file>

<file path=xl/sharedStrings.xml><?xml version="1.0" encoding="utf-8"?>
<sst xmlns="http://schemas.openxmlformats.org/spreadsheetml/2006/main" count="522" uniqueCount="52">
  <si>
    <t>Destino da produción (%)</t>
  </si>
  <si>
    <t>Provincia</t>
  </si>
  <si>
    <t>Comercialización</t>
  </si>
  <si>
    <t>A Coruña</t>
  </si>
  <si>
    <t>Lugo</t>
  </si>
  <si>
    <t>Ourense</t>
  </si>
  <si>
    <t>Pontevedra</t>
  </si>
  <si>
    <t>Galicia</t>
  </si>
  <si>
    <t>Produción (Tm)</t>
  </si>
  <si>
    <t>Superficie (Ha)</t>
  </si>
  <si>
    <t>Autoconsumo e reemprego</t>
  </si>
  <si>
    <t>Serie histórica da produción</t>
  </si>
  <si>
    <t>Producción (Tm)</t>
  </si>
  <si>
    <t>Consumo en verde</t>
  </si>
  <si>
    <t>Para ensilar</t>
  </si>
  <si>
    <t>Trigo</t>
  </si>
  <si>
    <t>Cereais gran</t>
  </si>
  <si>
    <t>INDICE</t>
  </si>
  <si>
    <t>Centeo</t>
  </si>
  <si>
    <t>Millo gran</t>
  </si>
  <si>
    <t>Feixón seco</t>
  </si>
  <si>
    <t>Leguminosa</t>
  </si>
  <si>
    <t>Pataca</t>
  </si>
  <si>
    <t>Tubérculos</t>
  </si>
  <si>
    <t>Millo forraxeiro</t>
  </si>
  <si>
    <t>Pradeira</t>
  </si>
  <si>
    <t>Cultivos forraxeiros</t>
  </si>
  <si>
    <t>Tomate</t>
  </si>
  <si>
    <t>Cultivos hortícolas</t>
  </si>
  <si>
    <t>Leituga</t>
  </si>
  <si>
    <t>Pemento</t>
  </si>
  <si>
    <t>Cebola</t>
  </si>
  <si>
    <t>Feixón</t>
  </si>
  <si>
    <t>Repolo</t>
  </si>
  <si>
    <t>Viñedo</t>
  </si>
  <si>
    <t>-</t>
  </si>
  <si>
    <t>ÍNDICE</t>
  </si>
  <si>
    <t>PRODUCIÓN AGRICOLA 2023</t>
  </si>
  <si>
    <t>Trigo. Análise provincial da superficie, produción e destino. Ano 2023</t>
  </si>
  <si>
    <t>Centeo. Análise provincial da superficie, produción e destino. Ano 2023</t>
  </si>
  <si>
    <t>Millo gran. Análise provincial da superficie, produción e destino. Ano 2023</t>
  </si>
  <si>
    <t>Feixón seco. Análise provincial da superficie, produción e destino. Ano 2023</t>
  </si>
  <si>
    <t>Pataca. Análise provincial da superficie, produción e destino. Ano 2023</t>
  </si>
  <si>
    <t>Millo forraxeiro. Análise provincial da superficie, produción e destino. Ano 2023</t>
  </si>
  <si>
    <t>Pradeira. Análise provincial da superficie, produción e destino. Ano 2023</t>
  </si>
  <si>
    <t>Tomate. Análise provincial da superficie, produción e destino. Ano 2023</t>
  </si>
  <si>
    <t>Leituga. Análise provincial da superficie, produción e destino. Ano 2023</t>
  </si>
  <si>
    <t>Pemento. Análise provincial da superficie, produción e destino. Ano 2023</t>
  </si>
  <si>
    <t>Cebola. Análise provincial da superficie, produción e destino. Ano 2023</t>
  </si>
  <si>
    <t>Feixón. Análise provincial da superficie, produción e destino. Ano 2023</t>
  </si>
  <si>
    <t>Repolo. Análise provincial da superficie, produción e destino. Ano 2023</t>
  </si>
  <si>
    <t>Viñedo. Análise provincial da superficie, produción e destino.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</si>
</sst>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\ \ \ \ \ \ \ \ "/>
    <numFmt numFmtId="165" formatCode="#,##0\ \ \ \ \ \ \ \ \ \ \ \ "/>
    <numFmt numFmtId="166" formatCode="#,##0\ 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FF0000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41"/>
      </patternFill>
    </fill>
    <fill>
      <patternFill patternType="solid">
        <fgColor rgb="FFFFE69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/>
    <xf numFmtId="0" fontId="5" fillId="0" borderId="1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Fill="1" applyBorder="1"/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6" fillId="2" borderId="0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Border="1"/>
    <xf numFmtId="164" fontId="6" fillId="2" borderId="0" xfId="0" applyNumberFormat="1" applyFont="1" applyFill="1" applyBorder="1" applyAlignment="1">
      <alignment vertical="center"/>
    </xf>
    <xf numFmtId="165" fontId="6" fillId="2" borderId="0" xfId="0" applyNumberFormat="1" applyFont="1" applyFill="1" applyBorder="1" applyAlignment="1">
      <alignment vertical="center"/>
    </xf>
    <xf numFmtId="0" fontId="7" fillId="2" borderId="0" xfId="0" applyFont="1" applyFill="1"/>
    <xf numFmtId="0" fontId="11" fillId="0" borderId="0" xfId="3"/>
    <xf numFmtId="0" fontId="0" fillId="0" borderId="0" xfId="0" applyAlignment="1">
      <alignment horizontal="center"/>
    </xf>
    <xf numFmtId="0" fontId="11" fillId="2" borderId="0" xfId="3" applyFill="1"/>
    <xf numFmtId="0" fontId="0" fillId="2" borderId="0" xfId="0" applyFill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quotePrefix="1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0" fillId="0" borderId="0" xfId="0" applyFill="1"/>
    <xf numFmtId="164" fontId="5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6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3" fillId="4" borderId="3" xfId="0" applyFont="1" applyFill="1" applyBorder="1"/>
    <xf numFmtId="0" fontId="11" fillId="5" borderId="0" xfId="3" applyFill="1"/>
    <xf numFmtId="0" fontId="0" fillId="5" borderId="0" xfId="0" applyFill="1"/>
    <xf numFmtId="0" fontId="5" fillId="5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Continuous" vertical="center"/>
    </xf>
    <xf numFmtId="166" fontId="6" fillId="3" borderId="3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/>
    </xf>
    <xf numFmtId="0" fontId="0" fillId="3" borderId="0" xfId="0" applyFill="1"/>
    <xf numFmtId="1" fontId="6" fillId="3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4">
    <cellStyle name="Hiperligazón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E699"/>
      <color rgb="FFFFD966"/>
      <color rgb="FFB4C6E7"/>
      <color rgb="FF8EA9DB"/>
      <color rgb="FFF8CBAD"/>
      <color rgb="FFF4B084"/>
      <color rgb="FF8CB496"/>
      <color rgb="FFB4C8B3"/>
      <color rgb="FFE2ED93"/>
      <color rgb="FFC3E2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workbookViewId="0">
      <selection activeCell="B24" sqref="B24"/>
    </sheetView>
  </sheetViews>
  <sheetFormatPr defaultColWidth="11.42578125" defaultRowHeight="15" x14ac:dyDescent="0.25"/>
  <cols>
    <col min="1" max="1" width="20.42578125" customWidth="1"/>
    <col min="2" max="2" width="30.5703125" customWidth="1"/>
  </cols>
  <sheetData>
    <row r="1" spans="1:5" ht="18.75" x14ac:dyDescent="0.3">
      <c r="A1" s="79" t="s">
        <v>37</v>
      </c>
      <c r="B1" s="79"/>
    </row>
    <row r="3" spans="1:5" x14ac:dyDescent="0.25">
      <c r="D3" s="45"/>
      <c r="E3" s="45"/>
    </row>
    <row r="5" spans="1:5" ht="18.75" x14ac:dyDescent="0.25">
      <c r="B5" s="56" t="s">
        <v>36</v>
      </c>
    </row>
    <row r="6" spans="1:5" x14ac:dyDescent="0.25">
      <c r="A6" s="58" t="s">
        <v>16</v>
      </c>
      <c r="B6" s="58" t="s">
        <v>15</v>
      </c>
      <c r="D6" s="57"/>
    </row>
    <row r="7" spans="1:5" x14ac:dyDescent="0.25">
      <c r="A7" s="58"/>
      <c r="B7" s="58" t="s">
        <v>18</v>
      </c>
    </row>
    <row r="8" spans="1:5" x14ac:dyDescent="0.25">
      <c r="A8" s="58"/>
      <c r="B8" s="58" t="s">
        <v>19</v>
      </c>
    </row>
    <row r="9" spans="1:5" ht="6.75" customHeight="1" x14ac:dyDescent="0.25">
      <c r="A9" s="35"/>
      <c r="B9" s="34"/>
    </row>
    <row r="10" spans="1:5" x14ac:dyDescent="0.25">
      <c r="A10" s="58" t="s">
        <v>21</v>
      </c>
      <c r="B10" s="58" t="s">
        <v>20</v>
      </c>
    </row>
    <row r="11" spans="1:5" ht="7.5" customHeight="1" x14ac:dyDescent="0.25">
      <c r="A11" s="33"/>
    </row>
    <row r="12" spans="1:5" x14ac:dyDescent="0.25">
      <c r="A12" s="58" t="s">
        <v>23</v>
      </c>
      <c r="B12" s="58" t="s">
        <v>22</v>
      </c>
    </row>
    <row r="13" spans="1:5" ht="8.25" customHeight="1" x14ac:dyDescent="0.25">
      <c r="A13" s="59"/>
      <c r="B13" s="59"/>
    </row>
    <row r="14" spans="1:5" x14ac:dyDescent="0.25">
      <c r="A14" s="58" t="s">
        <v>26</v>
      </c>
      <c r="B14" s="58" t="s">
        <v>24</v>
      </c>
    </row>
    <row r="15" spans="1:5" x14ac:dyDescent="0.25">
      <c r="A15" s="58"/>
      <c r="B15" s="58" t="s">
        <v>25</v>
      </c>
    </row>
    <row r="16" spans="1:5" ht="4.5" customHeight="1" x14ac:dyDescent="0.25"/>
    <row r="17" spans="1:2" x14ac:dyDescent="0.25">
      <c r="A17" s="58" t="s">
        <v>28</v>
      </c>
      <c r="B17" s="58" t="s">
        <v>27</v>
      </c>
    </row>
    <row r="18" spans="1:2" x14ac:dyDescent="0.25">
      <c r="A18" s="58"/>
      <c r="B18" s="58" t="s">
        <v>29</v>
      </c>
    </row>
    <row r="19" spans="1:2" x14ac:dyDescent="0.25">
      <c r="A19" s="58"/>
      <c r="B19" s="58" t="s">
        <v>30</v>
      </c>
    </row>
    <row r="20" spans="1:2" x14ac:dyDescent="0.25">
      <c r="A20" s="58"/>
      <c r="B20" s="58" t="s">
        <v>31</v>
      </c>
    </row>
    <row r="21" spans="1:2" x14ac:dyDescent="0.25">
      <c r="A21" s="58"/>
      <c r="B21" s="58" t="s">
        <v>32</v>
      </c>
    </row>
    <row r="22" spans="1:2" x14ac:dyDescent="0.25">
      <c r="A22" s="58"/>
      <c r="B22" s="58" t="s">
        <v>33</v>
      </c>
    </row>
    <row r="23" spans="1:2" ht="6.75" customHeight="1" x14ac:dyDescent="0.25"/>
    <row r="24" spans="1:2" x14ac:dyDescent="0.25">
      <c r="A24" s="58" t="s">
        <v>34</v>
      </c>
      <c r="B24" s="58" t="s">
        <v>34</v>
      </c>
    </row>
  </sheetData>
  <mergeCells count="1">
    <mergeCell ref="A1:B1"/>
  </mergeCells>
  <hyperlinks>
    <hyperlink ref="B6" location="Trigo!A1" display="Trigo" xr:uid="{00000000-0004-0000-0000-000000000000}"/>
    <hyperlink ref="B7" location="Centeo!A1" display="Centeo" xr:uid="{00000000-0004-0000-0000-000001000000}"/>
    <hyperlink ref="B8" location="'Millo gran'!A1" display="Millo gran" xr:uid="{00000000-0004-0000-0000-000002000000}"/>
    <hyperlink ref="B10" location="'Feixón seco'!A1" display="Feixón seco" xr:uid="{00000000-0004-0000-0000-000003000000}"/>
    <hyperlink ref="B12" location="Pataca!A1" display="Pataca" xr:uid="{00000000-0004-0000-0000-000004000000}"/>
    <hyperlink ref="B14" location="'Millo forraxeiro'!A1" display="Millo forraxeiro" xr:uid="{00000000-0004-0000-0000-000005000000}"/>
    <hyperlink ref="B15" location="Pataca!A1" display="Pradeira" xr:uid="{00000000-0004-0000-0000-000006000000}"/>
    <hyperlink ref="B17" location="Tomate!A1" display="Tomate" xr:uid="{00000000-0004-0000-0000-000007000000}"/>
    <hyperlink ref="B18" location="Leituga!A1" display="Leituga" xr:uid="{00000000-0004-0000-0000-000008000000}"/>
    <hyperlink ref="B19" location="Pemento!A1" display="Pemento" xr:uid="{00000000-0004-0000-0000-000009000000}"/>
    <hyperlink ref="B20" location="Cebola!A1" display="Cebola" xr:uid="{00000000-0004-0000-0000-00000A000000}"/>
    <hyperlink ref="B21" location="Feixón!A1" display="Feixón" xr:uid="{00000000-0004-0000-0000-00000B000000}"/>
    <hyperlink ref="B22" location="Repolo!A1" display="Repolo" xr:uid="{00000000-0004-0000-0000-00000C000000}"/>
    <hyperlink ref="B24" location="Viñedo!A1" display="Viñedo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showGridLines="0" zoomScale="85" zoomScaleNormal="85" workbookViewId="0">
      <selection activeCell="D16" sqref="D16:D19"/>
    </sheetView>
  </sheetViews>
  <sheetFormatPr defaultColWidth="11.42578125" defaultRowHeight="15" x14ac:dyDescent="0.25"/>
  <cols>
    <col min="2" max="2" width="12.7109375" customWidth="1"/>
    <col min="3" max="3" width="13.42578125" customWidth="1"/>
    <col min="4" max="4" width="13.7109375" customWidth="1"/>
    <col min="5" max="5" width="14.85546875" customWidth="1"/>
  </cols>
  <sheetData>
    <row r="1" spans="1:12" x14ac:dyDescent="0.25">
      <c r="A1" s="10" t="s">
        <v>46</v>
      </c>
      <c r="B1" s="3"/>
      <c r="C1" s="3"/>
      <c r="D1" s="3"/>
      <c r="E1" s="3"/>
      <c r="F1" s="3"/>
      <c r="G1" s="32" t="s">
        <v>17</v>
      </c>
      <c r="H1" s="16"/>
      <c r="I1" s="16"/>
      <c r="J1" s="16"/>
      <c r="K1" s="16"/>
      <c r="L1" s="3"/>
    </row>
    <row r="2" spans="1:12" x14ac:dyDescent="0.25">
      <c r="A2" s="3"/>
      <c r="B2" s="3"/>
      <c r="C2" s="3"/>
      <c r="D2" s="3"/>
      <c r="E2" s="1"/>
      <c r="F2" s="3"/>
      <c r="G2" s="16"/>
      <c r="H2" s="16"/>
      <c r="I2" s="16"/>
      <c r="J2" s="16"/>
      <c r="K2" s="16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G3" s="16"/>
      <c r="H3" s="16"/>
      <c r="I3" s="16"/>
      <c r="J3" s="16"/>
      <c r="K3" s="16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6"/>
      <c r="H4" s="16"/>
      <c r="I4" s="16"/>
      <c r="J4" s="16"/>
      <c r="K4" s="16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6"/>
      <c r="H5" s="16"/>
      <c r="I5" s="16"/>
      <c r="J5" s="16"/>
      <c r="K5" s="16"/>
      <c r="L5" s="12"/>
    </row>
    <row r="6" spans="1:12" x14ac:dyDescent="0.25">
      <c r="A6" s="4" t="s">
        <v>3</v>
      </c>
      <c r="B6" s="8">
        <v>227</v>
      </c>
      <c r="C6" s="5">
        <v>7684</v>
      </c>
      <c r="D6" s="6">
        <v>61</v>
      </c>
      <c r="E6" s="7">
        <v>39</v>
      </c>
      <c r="F6" s="3"/>
      <c r="G6" s="16"/>
      <c r="H6" s="16"/>
      <c r="I6" s="16"/>
      <c r="J6" s="16"/>
      <c r="K6" s="16"/>
      <c r="L6" s="12"/>
    </row>
    <row r="7" spans="1:12" x14ac:dyDescent="0.25">
      <c r="A7" s="4" t="s">
        <v>4</v>
      </c>
      <c r="B7" s="8">
        <v>119</v>
      </c>
      <c r="C7" s="5">
        <v>3932</v>
      </c>
      <c r="D7" s="6">
        <v>64</v>
      </c>
      <c r="E7" s="7">
        <v>36</v>
      </c>
      <c r="F7" s="3"/>
      <c r="G7" s="16"/>
      <c r="H7" s="16"/>
      <c r="I7" s="16"/>
      <c r="J7" s="16"/>
      <c r="K7" s="16"/>
      <c r="L7" s="16"/>
    </row>
    <row r="8" spans="1:12" x14ac:dyDescent="0.25">
      <c r="A8" s="4" t="s">
        <v>5</v>
      </c>
      <c r="B8" s="8">
        <v>141</v>
      </c>
      <c r="C8" s="5">
        <v>4132</v>
      </c>
      <c r="D8" s="6">
        <v>65</v>
      </c>
      <c r="E8" s="7">
        <v>35</v>
      </c>
      <c r="F8" s="3"/>
      <c r="G8" s="16"/>
      <c r="H8" s="16"/>
      <c r="I8" s="16"/>
      <c r="J8" s="16"/>
      <c r="K8" s="16"/>
      <c r="L8" s="16"/>
    </row>
    <row r="9" spans="1:12" x14ac:dyDescent="0.25">
      <c r="A9" s="4" t="s">
        <v>6</v>
      </c>
      <c r="B9" s="8">
        <v>204</v>
      </c>
      <c r="C9" s="5">
        <v>6871</v>
      </c>
      <c r="D9" s="36">
        <v>65</v>
      </c>
      <c r="E9" s="37">
        <v>35</v>
      </c>
      <c r="F9" s="3"/>
      <c r="G9" s="16"/>
      <c r="H9" s="16"/>
      <c r="I9" s="16"/>
      <c r="J9" s="16"/>
      <c r="K9" s="16"/>
      <c r="L9" s="16"/>
    </row>
    <row r="10" spans="1:12" x14ac:dyDescent="0.25">
      <c r="A10" s="62" t="s">
        <v>7</v>
      </c>
      <c r="B10" s="63">
        <f>SUM(B6:B9)</f>
        <v>691</v>
      </c>
      <c r="C10" s="63">
        <f>SUM(C6:C9)</f>
        <v>22619</v>
      </c>
      <c r="D10" s="73">
        <f>AVERAGE(D6:D9)</f>
        <v>63.75</v>
      </c>
      <c r="E10" s="73">
        <f>AVERAGE(E6:E9)</f>
        <v>36.25</v>
      </c>
      <c r="F10" s="3"/>
      <c r="G10" s="16"/>
      <c r="H10" s="16"/>
      <c r="I10" s="16"/>
      <c r="J10" s="16"/>
      <c r="K10" s="16"/>
      <c r="L10" s="16"/>
    </row>
    <row r="11" spans="1:12" x14ac:dyDescent="0.25">
      <c r="A11" s="26"/>
      <c r="B11" s="29"/>
      <c r="C11" s="29"/>
      <c r="D11" s="30"/>
      <c r="E11" s="30"/>
      <c r="F11" s="31"/>
      <c r="G11" s="16"/>
      <c r="H11" s="16"/>
      <c r="I11" s="16"/>
      <c r="J11" s="16"/>
      <c r="K11" s="16"/>
      <c r="L11" s="16"/>
    </row>
    <row r="12" spans="1:12" x14ac:dyDescent="0.25">
      <c r="A12" s="11" t="s">
        <v>11</v>
      </c>
      <c r="B12" s="29"/>
      <c r="C12" s="29"/>
      <c r="D12" s="30"/>
      <c r="E12" s="30"/>
      <c r="F12" s="31"/>
      <c r="G12" s="26"/>
      <c r="H12" s="29"/>
      <c r="I12" s="29"/>
      <c r="J12" s="30"/>
      <c r="K12" s="30"/>
      <c r="L12" s="16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7146</v>
      </c>
      <c r="C16" s="8">
        <v>7302</v>
      </c>
      <c r="D16" s="5">
        <v>7684</v>
      </c>
    </row>
    <row r="17" spans="1:13" x14ac:dyDescent="0.25">
      <c r="A17" s="27" t="s">
        <v>4</v>
      </c>
      <c r="B17" s="8">
        <v>3932</v>
      </c>
      <c r="C17" s="8">
        <v>4073</v>
      </c>
      <c r="D17" s="5">
        <v>3932</v>
      </c>
    </row>
    <row r="18" spans="1:13" x14ac:dyDescent="0.25">
      <c r="A18" s="27" t="s">
        <v>5</v>
      </c>
      <c r="B18" s="8">
        <v>4205</v>
      </c>
      <c r="C18" s="8">
        <v>4038</v>
      </c>
      <c r="D18" s="5">
        <v>4132</v>
      </c>
    </row>
    <row r="19" spans="1:13" x14ac:dyDescent="0.25">
      <c r="A19" s="27" t="s">
        <v>6</v>
      </c>
      <c r="B19" s="8">
        <v>7738</v>
      </c>
      <c r="C19" s="8">
        <v>6577</v>
      </c>
      <c r="D19" s="5">
        <v>6871</v>
      </c>
    </row>
    <row r="20" spans="1:13" x14ac:dyDescent="0.25">
      <c r="A20" s="62" t="s">
        <v>7</v>
      </c>
      <c r="B20" s="66">
        <f>SUM(B16:B19)</f>
        <v>23021</v>
      </c>
      <c r="C20" s="66">
        <f t="shared" ref="C20:D20" si="0">C16+C17+C18+C19</f>
        <v>21990</v>
      </c>
      <c r="D20" s="66">
        <f t="shared" si="0"/>
        <v>22619</v>
      </c>
    </row>
    <row r="21" spans="1:13" s="45" customFormat="1" x14ac:dyDescent="0.25">
      <c r="A21" s="53"/>
      <c r="B21" s="54"/>
      <c r="C21" s="54"/>
      <c r="D21" s="52"/>
    </row>
    <row r="22" spans="1:13" x14ac:dyDescent="0.25">
      <c r="A22" s="26"/>
      <c r="B22" s="29"/>
      <c r="C22" s="29"/>
      <c r="D22" s="30"/>
      <c r="E22" s="30"/>
      <c r="F22" s="31"/>
      <c r="G22" s="26"/>
      <c r="H22" s="29"/>
      <c r="I22" s="29"/>
      <c r="J22" s="30"/>
      <c r="K22" s="30"/>
      <c r="L22" s="16"/>
    </row>
    <row r="23" spans="1:13" x14ac:dyDescent="0.25">
      <c r="A23" s="28"/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3" x14ac:dyDescent="0.25">
      <c r="A24" s="65" t="s">
        <v>1</v>
      </c>
      <c r="B24" s="70">
        <v>2010</v>
      </c>
      <c r="C24" s="70">
        <v>2011</v>
      </c>
      <c r="D24" s="70">
        <v>2012</v>
      </c>
      <c r="E24" s="70">
        <v>2013</v>
      </c>
      <c r="F24" s="70">
        <v>2014</v>
      </c>
      <c r="G24" s="70">
        <v>2015</v>
      </c>
      <c r="H24" s="70">
        <v>2016</v>
      </c>
      <c r="I24" s="70">
        <v>2017</v>
      </c>
      <c r="J24" s="70">
        <v>2018</v>
      </c>
      <c r="K24" s="70">
        <v>2019</v>
      </c>
      <c r="L24" s="70">
        <v>2020</v>
      </c>
      <c r="M24" s="16"/>
    </row>
    <row r="25" spans="1:13" x14ac:dyDescent="0.25">
      <c r="A25" s="27" t="s">
        <v>3</v>
      </c>
      <c r="B25" s="19">
        <v>6811</v>
      </c>
      <c r="C25" s="19">
        <v>7415</v>
      </c>
      <c r="D25" s="19">
        <v>8171</v>
      </c>
      <c r="E25" s="19">
        <v>6564</v>
      </c>
      <c r="F25" s="8">
        <v>7190</v>
      </c>
      <c r="G25" s="8">
        <v>6651</v>
      </c>
      <c r="H25" s="8">
        <v>7720</v>
      </c>
      <c r="I25" s="8">
        <v>8114</v>
      </c>
      <c r="J25" s="8">
        <v>9026</v>
      </c>
      <c r="K25" s="8">
        <v>6772</v>
      </c>
      <c r="L25" s="8">
        <v>6772</v>
      </c>
      <c r="M25" s="16"/>
    </row>
    <row r="26" spans="1:13" x14ac:dyDescent="0.25">
      <c r="A26" s="27" t="s">
        <v>4</v>
      </c>
      <c r="B26" s="19">
        <v>4527</v>
      </c>
      <c r="C26" s="19">
        <v>3687</v>
      </c>
      <c r="D26" s="19">
        <v>3306</v>
      </c>
      <c r="E26" s="19">
        <v>3331</v>
      </c>
      <c r="F26" s="8">
        <v>3303</v>
      </c>
      <c r="G26" s="8">
        <v>3325</v>
      </c>
      <c r="H26" s="8">
        <v>3854</v>
      </c>
      <c r="I26" s="8">
        <v>3812</v>
      </c>
      <c r="J26" s="8">
        <v>3880</v>
      </c>
      <c r="K26" s="8">
        <v>3671</v>
      </c>
      <c r="L26" s="8">
        <v>4457</v>
      </c>
      <c r="M26" s="16"/>
    </row>
    <row r="27" spans="1:13" x14ac:dyDescent="0.25">
      <c r="A27" s="27" t="s">
        <v>5</v>
      </c>
      <c r="B27" s="19">
        <v>2555</v>
      </c>
      <c r="C27" s="19">
        <v>2580</v>
      </c>
      <c r="D27" s="19">
        <v>3504</v>
      </c>
      <c r="E27" s="19">
        <v>3579</v>
      </c>
      <c r="F27" s="8">
        <v>3528</v>
      </c>
      <c r="G27" s="8">
        <v>3602</v>
      </c>
      <c r="H27" s="8">
        <v>3785</v>
      </c>
      <c r="I27" s="8">
        <v>3736</v>
      </c>
      <c r="J27" s="8">
        <v>4290</v>
      </c>
      <c r="K27" s="8">
        <v>4322</v>
      </c>
      <c r="L27" s="8">
        <v>4043</v>
      </c>
      <c r="M27" s="17"/>
    </row>
    <row r="28" spans="1:13" x14ac:dyDescent="0.25">
      <c r="A28" s="27" t="s">
        <v>6</v>
      </c>
      <c r="B28" s="19">
        <v>6332</v>
      </c>
      <c r="C28" s="19">
        <v>5454</v>
      </c>
      <c r="D28" s="19">
        <v>5353</v>
      </c>
      <c r="E28" s="19">
        <v>5635</v>
      </c>
      <c r="F28" s="8">
        <v>6276</v>
      </c>
      <c r="G28" s="8">
        <v>6324</v>
      </c>
      <c r="H28" s="8">
        <v>6792</v>
      </c>
      <c r="I28" s="8">
        <v>9262</v>
      </c>
      <c r="J28" s="8">
        <v>8741</v>
      </c>
      <c r="K28" s="8">
        <v>8357</v>
      </c>
      <c r="L28" s="8">
        <v>7389</v>
      </c>
      <c r="M28" s="17"/>
    </row>
    <row r="29" spans="1:13" x14ac:dyDescent="0.25">
      <c r="A29" s="62" t="s">
        <v>7</v>
      </c>
      <c r="B29" s="66">
        <v>20225</v>
      </c>
      <c r="C29" s="66">
        <f>SUM(C25:C28)</f>
        <v>19136</v>
      </c>
      <c r="D29" s="66">
        <f>SUM(D25:D28)</f>
        <v>20334</v>
      </c>
      <c r="E29" s="66">
        <f>SUM(E25:E28)</f>
        <v>19109</v>
      </c>
      <c r="F29" s="66">
        <f>SUM(F25:F28)</f>
        <v>20297</v>
      </c>
      <c r="G29" s="66">
        <f>SUM(G25:G28)</f>
        <v>19902</v>
      </c>
      <c r="H29" s="66">
        <f t="shared" ref="H29:L29" si="1">H25+H26+H27+H28</f>
        <v>22151</v>
      </c>
      <c r="I29" s="66">
        <f t="shared" si="1"/>
        <v>24924</v>
      </c>
      <c r="J29" s="66">
        <f t="shared" si="1"/>
        <v>25937</v>
      </c>
      <c r="K29" s="66">
        <f t="shared" si="1"/>
        <v>23122</v>
      </c>
      <c r="L29" s="66">
        <f t="shared" si="1"/>
        <v>22661</v>
      </c>
      <c r="M29" s="17"/>
    </row>
    <row r="30" spans="1:13" x14ac:dyDescent="0.25">
      <c r="A30" s="11"/>
      <c r="B30" s="3"/>
      <c r="C30" s="3"/>
      <c r="D30" s="3"/>
      <c r="E30" s="3"/>
      <c r="F30" s="3"/>
      <c r="G30" s="3"/>
      <c r="H30" s="3"/>
      <c r="I30" s="17"/>
      <c r="J30" s="17"/>
      <c r="K30" s="17"/>
      <c r="L30" s="17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28"/>
      <c r="B32" s="68" t="s">
        <v>8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25">
      <c r="A33" s="67" t="s">
        <v>1</v>
      </c>
      <c r="B33" s="60">
        <v>1999</v>
      </c>
      <c r="C33" s="60">
        <v>2000</v>
      </c>
      <c r="D33" s="60">
        <v>2001</v>
      </c>
      <c r="E33" s="60">
        <v>2002</v>
      </c>
      <c r="F33" s="60">
        <v>2003</v>
      </c>
      <c r="G33" s="60">
        <v>2004</v>
      </c>
      <c r="H33" s="60">
        <v>2005</v>
      </c>
      <c r="I33" s="60">
        <v>2006</v>
      </c>
      <c r="J33" s="60">
        <v>2007</v>
      </c>
      <c r="K33" s="71">
        <v>2008</v>
      </c>
      <c r="L33" s="71">
        <v>2009</v>
      </c>
    </row>
    <row r="34" spans="1:12" x14ac:dyDescent="0.25">
      <c r="A34" s="4" t="s">
        <v>3</v>
      </c>
      <c r="B34" s="21">
        <v>2527</v>
      </c>
      <c r="C34" s="21">
        <v>3855</v>
      </c>
      <c r="D34" s="21">
        <v>2094</v>
      </c>
      <c r="E34" s="22">
        <v>5677</v>
      </c>
      <c r="F34" s="22">
        <v>6680</v>
      </c>
      <c r="G34" s="22">
        <v>6877</v>
      </c>
      <c r="H34" s="22">
        <v>5939</v>
      </c>
      <c r="I34" s="22">
        <v>4094</v>
      </c>
      <c r="J34" s="20">
        <v>5690</v>
      </c>
      <c r="K34" s="19">
        <v>4312</v>
      </c>
      <c r="L34" s="19">
        <v>8492</v>
      </c>
    </row>
    <row r="35" spans="1:12" x14ac:dyDescent="0.25">
      <c r="A35" s="4" t="s">
        <v>4</v>
      </c>
      <c r="B35" s="21">
        <v>2135</v>
      </c>
      <c r="C35" s="21">
        <v>2432</v>
      </c>
      <c r="D35" s="21">
        <v>1523</v>
      </c>
      <c r="E35" s="22">
        <v>5560</v>
      </c>
      <c r="F35" s="22">
        <v>4926</v>
      </c>
      <c r="G35" s="22">
        <v>4278</v>
      </c>
      <c r="H35" s="22">
        <v>3810</v>
      </c>
      <c r="I35" s="22">
        <v>3448</v>
      </c>
      <c r="J35" s="20">
        <v>3003</v>
      </c>
      <c r="K35" s="19">
        <v>3298</v>
      </c>
      <c r="L35" s="19">
        <v>3504</v>
      </c>
    </row>
    <row r="36" spans="1:12" x14ac:dyDescent="0.25">
      <c r="A36" s="4" t="s">
        <v>5</v>
      </c>
      <c r="B36" s="21">
        <v>1733</v>
      </c>
      <c r="C36" s="21">
        <v>1212</v>
      </c>
      <c r="D36" s="21">
        <v>1938</v>
      </c>
      <c r="E36" s="22">
        <v>3282</v>
      </c>
      <c r="F36" s="22">
        <v>3500</v>
      </c>
      <c r="G36" s="22">
        <v>3196</v>
      </c>
      <c r="H36" s="22">
        <v>2795</v>
      </c>
      <c r="I36" s="22">
        <v>2149</v>
      </c>
      <c r="J36" s="20">
        <v>4216</v>
      </c>
      <c r="K36" s="19">
        <v>3056</v>
      </c>
      <c r="L36" s="19">
        <v>4140</v>
      </c>
    </row>
    <row r="37" spans="1:12" x14ac:dyDescent="0.25">
      <c r="A37" s="4" t="s">
        <v>6</v>
      </c>
      <c r="B37" s="21">
        <v>18656</v>
      </c>
      <c r="C37" s="21">
        <v>6281</v>
      </c>
      <c r="D37" s="21">
        <v>10192</v>
      </c>
      <c r="E37" s="22">
        <v>4513</v>
      </c>
      <c r="F37" s="22">
        <v>4212</v>
      </c>
      <c r="G37" s="22">
        <v>4456</v>
      </c>
      <c r="H37" s="22">
        <v>4732</v>
      </c>
      <c r="I37" s="22">
        <v>3811</v>
      </c>
      <c r="J37" s="20">
        <v>4402</v>
      </c>
      <c r="K37" s="19">
        <v>5068</v>
      </c>
      <c r="L37" s="19">
        <v>8263</v>
      </c>
    </row>
    <row r="38" spans="1:12" x14ac:dyDescent="0.25">
      <c r="A38" s="62" t="s">
        <v>7</v>
      </c>
      <c r="B38" s="69">
        <v>25051</v>
      </c>
      <c r="C38" s="69">
        <v>13780</v>
      </c>
      <c r="D38" s="69">
        <v>15747</v>
      </c>
      <c r="E38" s="69">
        <v>19032</v>
      </c>
      <c r="F38" s="69">
        <v>19318</v>
      </c>
      <c r="G38" s="69">
        <v>18807</v>
      </c>
      <c r="H38" s="69">
        <v>17276</v>
      </c>
      <c r="I38" s="69">
        <v>13502</v>
      </c>
      <c r="J38" s="66">
        <f>SUM(J34:J37)</f>
        <v>17311</v>
      </c>
      <c r="K38" s="66">
        <v>15734</v>
      </c>
      <c r="L38" s="66">
        <f>SUM(L34:L37)</f>
        <v>24399</v>
      </c>
    </row>
  </sheetData>
  <mergeCells count="7">
    <mergeCell ref="B23:L23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J38:L3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8"/>
  <sheetViews>
    <sheetView showGridLines="0" zoomScale="85" zoomScaleNormal="85" workbookViewId="0">
      <selection activeCell="D16" sqref="D16:D19"/>
    </sheetView>
  </sheetViews>
  <sheetFormatPr defaultColWidth="11.42578125" defaultRowHeight="15" x14ac:dyDescent="0.25"/>
  <cols>
    <col min="2" max="2" width="13" customWidth="1"/>
    <col min="3" max="3" width="14.5703125" customWidth="1"/>
    <col min="4" max="4" width="14.140625" customWidth="1"/>
    <col min="5" max="5" width="15.42578125" customWidth="1"/>
  </cols>
  <sheetData>
    <row r="1" spans="1:15" x14ac:dyDescent="0.25">
      <c r="A1" s="10" t="s">
        <v>47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17"/>
    </row>
    <row r="2" spans="1:15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17"/>
    </row>
    <row r="3" spans="1:15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17"/>
    </row>
    <row r="4" spans="1:15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7"/>
    </row>
    <row r="5" spans="1:15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7"/>
    </row>
    <row r="6" spans="1:15" x14ac:dyDescent="0.25">
      <c r="A6" s="4" t="s">
        <v>3</v>
      </c>
      <c r="B6" s="8">
        <v>412</v>
      </c>
      <c r="C6" s="5">
        <v>30640</v>
      </c>
      <c r="D6" s="6">
        <v>45</v>
      </c>
      <c r="E6" s="7">
        <v>55</v>
      </c>
      <c r="F6" s="3"/>
      <c r="G6" s="17"/>
      <c r="H6" s="17"/>
      <c r="I6" s="17"/>
      <c r="J6" s="17"/>
      <c r="K6" s="17"/>
      <c r="L6" s="17"/>
    </row>
    <row r="7" spans="1:15" ht="19.5" x14ac:dyDescent="0.3">
      <c r="A7" s="4" t="s">
        <v>4</v>
      </c>
      <c r="B7" s="8">
        <v>142</v>
      </c>
      <c r="C7" s="46">
        <v>8222</v>
      </c>
      <c r="D7" s="6">
        <v>45</v>
      </c>
      <c r="E7" s="7">
        <v>55</v>
      </c>
      <c r="F7" s="3"/>
      <c r="G7" s="17"/>
      <c r="H7" s="17"/>
      <c r="I7" s="17"/>
      <c r="J7" s="17"/>
      <c r="K7" s="17"/>
      <c r="L7" s="17"/>
      <c r="M7" s="47"/>
      <c r="N7" s="47"/>
      <c r="O7" s="47"/>
    </row>
    <row r="8" spans="1:15" x14ac:dyDescent="0.25">
      <c r="A8" s="4" t="s">
        <v>5</v>
      </c>
      <c r="B8" s="8">
        <v>188</v>
      </c>
      <c r="C8" s="5">
        <v>9724</v>
      </c>
      <c r="D8" s="6">
        <v>45</v>
      </c>
      <c r="E8" s="7">
        <v>55</v>
      </c>
      <c r="F8" s="3"/>
      <c r="G8" s="17"/>
      <c r="H8" s="17"/>
      <c r="I8" s="17"/>
      <c r="J8" s="17"/>
      <c r="K8" s="17"/>
      <c r="L8" s="17"/>
    </row>
    <row r="9" spans="1:15" x14ac:dyDescent="0.25">
      <c r="A9" s="4" t="s">
        <v>6</v>
      </c>
      <c r="B9" s="8">
        <v>339</v>
      </c>
      <c r="C9" s="5">
        <v>12611</v>
      </c>
      <c r="D9" s="36">
        <v>45</v>
      </c>
      <c r="E9" s="37">
        <v>55</v>
      </c>
      <c r="F9" s="3"/>
      <c r="G9" s="17"/>
      <c r="H9" s="17"/>
      <c r="I9" s="17"/>
      <c r="J9" s="17"/>
      <c r="K9" s="17"/>
      <c r="L9" s="17"/>
    </row>
    <row r="10" spans="1:15" x14ac:dyDescent="0.25">
      <c r="A10" s="62" t="s">
        <v>7</v>
      </c>
      <c r="B10" s="63">
        <f>SUM(B6:B9)</f>
        <v>1081</v>
      </c>
      <c r="C10" s="63">
        <f>SUM(C6:C9)</f>
        <v>61197</v>
      </c>
      <c r="D10" s="74">
        <f>AVERAGE(D6:D9)</f>
        <v>45</v>
      </c>
      <c r="E10" s="74">
        <f>AVERAGE(E6:E9)</f>
        <v>55</v>
      </c>
      <c r="F10" s="3"/>
      <c r="G10" s="17"/>
      <c r="H10" s="17"/>
      <c r="I10" s="17"/>
      <c r="J10" s="17"/>
      <c r="K10" s="17"/>
      <c r="L10" s="17"/>
    </row>
    <row r="11" spans="1:15" x14ac:dyDescent="0.25">
      <c r="A11" s="3"/>
      <c r="B11" s="3"/>
      <c r="C11" s="3"/>
      <c r="D11" s="3"/>
      <c r="E11" s="3"/>
      <c r="F11" s="3"/>
      <c r="G11" s="17"/>
      <c r="H11" s="17"/>
      <c r="I11" s="17"/>
      <c r="J11" s="17"/>
      <c r="K11" s="17"/>
      <c r="L11" s="17"/>
    </row>
    <row r="12" spans="1:15" ht="19.5" customHeight="1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5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5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5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5" x14ac:dyDescent="0.25">
      <c r="A16" s="27" t="s">
        <v>3</v>
      </c>
      <c r="B16" s="8">
        <v>28075</v>
      </c>
      <c r="C16" s="8">
        <v>27051</v>
      </c>
      <c r="D16" s="8">
        <v>30640</v>
      </c>
    </row>
    <row r="17" spans="1:14" x14ac:dyDescent="0.25">
      <c r="A17" s="27" t="s">
        <v>4</v>
      </c>
      <c r="B17" s="8"/>
      <c r="C17" s="8">
        <v>10996</v>
      </c>
      <c r="D17" s="8">
        <v>8222</v>
      </c>
    </row>
    <row r="18" spans="1:14" x14ac:dyDescent="0.25">
      <c r="A18" s="27" t="s">
        <v>5</v>
      </c>
      <c r="B18" s="8">
        <v>6877</v>
      </c>
      <c r="C18" s="8">
        <v>6743</v>
      </c>
      <c r="D18" s="8">
        <v>9724</v>
      </c>
    </row>
    <row r="19" spans="1:14" x14ac:dyDescent="0.25">
      <c r="A19" s="27" t="s">
        <v>6</v>
      </c>
      <c r="B19" s="8">
        <v>13191</v>
      </c>
      <c r="C19" s="8">
        <v>13119</v>
      </c>
      <c r="D19" s="8">
        <v>12611</v>
      </c>
    </row>
    <row r="20" spans="1:14" x14ac:dyDescent="0.25">
      <c r="A20" s="62" t="s">
        <v>7</v>
      </c>
      <c r="B20" s="66">
        <f>SUM(B16:B19)</f>
        <v>48143</v>
      </c>
      <c r="C20" s="66">
        <f t="shared" ref="C20:D20" si="0">C16+C17+C18+C19</f>
        <v>57909</v>
      </c>
      <c r="D20" s="66">
        <f t="shared" si="0"/>
        <v>61197</v>
      </c>
    </row>
    <row r="21" spans="1:14" s="45" customFormat="1" x14ac:dyDescent="0.25">
      <c r="A21" s="53"/>
      <c r="B21" s="54"/>
      <c r="C21" s="54"/>
      <c r="D21" s="52"/>
    </row>
    <row r="22" spans="1:14" ht="19.5" customHeight="1" x14ac:dyDescent="0.25">
      <c r="A22" s="11"/>
      <c r="B22" s="3"/>
      <c r="C22" s="3"/>
      <c r="D22" s="3"/>
      <c r="E22" s="3"/>
      <c r="F22" s="3"/>
      <c r="G22" s="3"/>
      <c r="H22" s="3"/>
      <c r="I22" s="17"/>
      <c r="J22" s="17"/>
      <c r="K22" s="17"/>
      <c r="L22" s="17"/>
    </row>
    <row r="23" spans="1:14" ht="19.5" customHeight="1" x14ac:dyDescent="0.25">
      <c r="A23" s="28"/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4" ht="19.5" customHeight="1" x14ac:dyDescent="0.25">
      <c r="A24" s="65" t="s">
        <v>1</v>
      </c>
      <c r="B24" s="70">
        <v>2010</v>
      </c>
      <c r="C24" s="70">
        <v>2011</v>
      </c>
      <c r="D24" s="70">
        <v>2012</v>
      </c>
      <c r="E24" s="70">
        <v>2013</v>
      </c>
      <c r="F24" s="70">
        <v>2014</v>
      </c>
      <c r="G24" s="70">
        <v>2015</v>
      </c>
      <c r="H24" s="70">
        <v>2016</v>
      </c>
      <c r="I24" s="70">
        <v>2017</v>
      </c>
      <c r="J24" s="70">
        <v>2018</v>
      </c>
      <c r="K24" s="70">
        <v>2019</v>
      </c>
      <c r="L24" s="70">
        <v>2020</v>
      </c>
      <c r="M24" s="17"/>
      <c r="N24" s="17"/>
    </row>
    <row r="25" spans="1:14" ht="19.5" customHeight="1" x14ac:dyDescent="0.25">
      <c r="A25" s="27" t="s">
        <v>3</v>
      </c>
      <c r="B25" s="19">
        <v>16424</v>
      </c>
      <c r="C25" s="19">
        <v>23961</v>
      </c>
      <c r="D25" s="19">
        <v>24546</v>
      </c>
      <c r="E25" s="19">
        <v>24106</v>
      </c>
      <c r="F25" s="8">
        <v>24511</v>
      </c>
      <c r="G25" s="8">
        <v>24463</v>
      </c>
      <c r="H25" s="8">
        <v>24205</v>
      </c>
      <c r="I25" s="8">
        <v>31399</v>
      </c>
      <c r="J25" s="8">
        <v>30718</v>
      </c>
      <c r="K25" s="8">
        <v>28813</v>
      </c>
      <c r="L25" s="8">
        <v>28346</v>
      </c>
      <c r="M25" s="17"/>
      <c r="N25" s="17"/>
    </row>
    <row r="26" spans="1:14" ht="19.5" customHeight="1" x14ac:dyDescent="0.25">
      <c r="A26" s="27" t="s">
        <v>4</v>
      </c>
      <c r="B26" s="19">
        <v>7835</v>
      </c>
      <c r="C26" s="19">
        <v>7986</v>
      </c>
      <c r="D26" s="19">
        <v>5996</v>
      </c>
      <c r="E26" s="19">
        <v>8459</v>
      </c>
      <c r="F26" s="8">
        <v>8475</v>
      </c>
      <c r="G26" s="8">
        <v>8766</v>
      </c>
      <c r="H26" s="8">
        <v>7472</v>
      </c>
      <c r="I26" s="8">
        <v>7157</v>
      </c>
      <c r="J26" s="8">
        <v>8422</v>
      </c>
      <c r="K26" s="8">
        <v>8323</v>
      </c>
      <c r="L26" s="8">
        <v>7088</v>
      </c>
      <c r="M26" s="17"/>
      <c r="N26" s="17"/>
    </row>
    <row r="27" spans="1:14" ht="19.5" customHeight="1" x14ac:dyDescent="0.25">
      <c r="A27" s="27" t="s">
        <v>5</v>
      </c>
      <c r="B27" s="19">
        <v>10502</v>
      </c>
      <c r="C27" s="19">
        <v>12622</v>
      </c>
      <c r="D27" s="19">
        <v>9048</v>
      </c>
      <c r="E27" s="19">
        <v>12994</v>
      </c>
      <c r="F27" s="8">
        <v>12936</v>
      </c>
      <c r="G27" s="8">
        <v>13766</v>
      </c>
      <c r="H27" s="8">
        <v>12607</v>
      </c>
      <c r="I27" s="8">
        <v>12407</v>
      </c>
      <c r="J27" s="8">
        <v>12238</v>
      </c>
      <c r="K27" s="8">
        <v>12143</v>
      </c>
      <c r="L27" s="8">
        <v>6875</v>
      </c>
      <c r="M27" s="17"/>
      <c r="N27" s="17"/>
    </row>
    <row r="28" spans="1:14" ht="19.5" customHeight="1" x14ac:dyDescent="0.25">
      <c r="A28" s="27" t="s">
        <v>6</v>
      </c>
      <c r="B28" s="19">
        <v>14514</v>
      </c>
      <c r="C28" s="19">
        <v>25690</v>
      </c>
      <c r="D28" s="19">
        <v>23715</v>
      </c>
      <c r="E28" s="19">
        <v>21716</v>
      </c>
      <c r="F28" s="8">
        <v>22520</v>
      </c>
      <c r="G28" s="8">
        <v>23316</v>
      </c>
      <c r="H28" s="8">
        <v>21215</v>
      </c>
      <c r="I28" s="8">
        <v>21588</v>
      </c>
      <c r="J28" s="8">
        <v>17121</v>
      </c>
      <c r="K28" s="8">
        <v>15602</v>
      </c>
      <c r="L28" s="8">
        <v>13792</v>
      </c>
      <c r="M28" s="17"/>
      <c r="N28" s="17"/>
    </row>
    <row r="29" spans="1:14" ht="19.5" customHeight="1" x14ac:dyDescent="0.25">
      <c r="A29" s="62" t="s">
        <v>7</v>
      </c>
      <c r="B29" s="66">
        <v>49275</v>
      </c>
      <c r="C29" s="66">
        <f>SUM(C25:C28)</f>
        <v>70259</v>
      </c>
      <c r="D29" s="66">
        <f>SUM(D25:D28)</f>
        <v>63305</v>
      </c>
      <c r="E29" s="66">
        <f>SUM(E25:E28)</f>
        <v>67275</v>
      </c>
      <c r="F29" s="66">
        <f>SUM(F25:F28)</f>
        <v>68442</v>
      </c>
      <c r="G29" s="66">
        <f>SUM(G25:G28)</f>
        <v>70311</v>
      </c>
      <c r="H29" s="66">
        <f t="shared" ref="H29:L29" si="1">H25+H26+H27+H28</f>
        <v>65499</v>
      </c>
      <c r="I29" s="66">
        <f t="shared" si="1"/>
        <v>72551</v>
      </c>
      <c r="J29" s="66">
        <f t="shared" si="1"/>
        <v>68499</v>
      </c>
      <c r="K29" s="66">
        <f t="shared" si="1"/>
        <v>64881</v>
      </c>
      <c r="L29" s="66">
        <f t="shared" si="1"/>
        <v>56101</v>
      </c>
      <c r="M29" s="17"/>
      <c r="N29" s="17"/>
    </row>
    <row r="30" spans="1:14" x14ac:dyDescent="0.25">
      <c r="A30" s="11"/>
      <c r="B30" s="3"/>
      <c r="C30" s="3"/>
      <c r="D30" s="3"/>
      <c r="E30" s="3"/>
      <c r="F30" s="3"/>
      <c r="G30" s="3"/>
      <c r="H30" s="3"/>
      <c r="I30" s="17"/>
      <c r="J30" s="17"/>
      <c r="K30" s="17"/>
      <c r="L30" s="17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4" x14ac:dyDescent="0.25">
      <c r="A32" s="28"/>
      <c r="B32" s="68" t="s">
        <v>8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25">
      <c r="A33" s="67" t="s">
        <v>1</v>
      </c>
      <c r="B33" s="60">
        <v>1999</v>
      </c>
      <c r="C33" s="60">
        <v>2000</v>
      </c>
      <c r="D33" s="60">
        <v>2001</v>
      </c>
      <c r="E33" s="60">
        <v>2002</v>
      </c>
      <c r="F33" s="60">
        <v>2003</v>
      </c>
      <c r="G33" s="60">
        <v>2004</v>
      </c>
      <c r="H33" s="60">
        <v>2005</v>
      </c>
      <c r="I33" s="60">
        <v>2006</v>
      </c>
      <c r="J33" s="60">
        <v>2007</v>
      </c>
      <c r="K33" s="71">
        <v>2008</v>
      </c>
      <c r="L33" s="71">
        <v>2009</v>
      </c>
    </row>
    <row r="34" spans="1:12" x14ac:dyDescent="0.25">
      <c r="A34" s="4" t="s">
        <v>3</v>
      </c>
      <c r="B34" s="21">
        <v>1550</v>
      </c>
      <c r="C34" s="21">
        <v>5093</v>
      </c>
      <c r="D34" s="21">
        <v>1730</v>
      </c>
      <c r="E34" s="22">
        <v>5493</v>
      </c>
      <c r="F34" s="22">
        <v>7679</v>
      </c>
      <c r="G34" s="22">
        <v>9360</v>
      </c>
      <c r="H34" s="22">
        <v>11376</v>
      </c>
      <c r="I34" s="22">
        <v>14956</v>
      </c>
      <c r="J34" s="20">
        <v>14967</v>
      </c>
      <c r="K34" s="19">
        <v>14084</v>
      </c>
      <c r="L34" s="19">
        <v>16725</v>
      </c>
    </row>
    <row r="35" spans="1:12" x14ac:dyDescent="0.25">
      <c r="A35" s="4" t="s">
        <v>4</v>
      </c>
      <c r="B35" s="21">
        <v>454</v>
      </c>
      <c r="C35" s="21">
        <v>657</v>
      </c>
      <c r="D35" s="21">
        <v>344</v>
      </c>
      <c r="E35" s="22">
        <v>2287</v>
      </c>
      <c r="F35" s="22">
        <v>3725</v>
      </c>
      <c r="G35" s="22">
        <v>4512</v>
      </c>
      <c r="H35" s="22">
        <v>5292</v>
      </c>
      <c r="I35" s="22">
        <v>6302</v>
      </c>
      <c r="J35" s="20">
        <v>5241</v>
      </c>
      <c r="K35" s="19">
        <v>4599</v>
      </c>
      <c r="L35" s="19">
        <v>5664</v>
      </c>
    </row>
    <row r="36" spans="1:12" x14ac:dyDescent="0.25">
      <c r="A36" s="4" t="s">
        <v>5</v>
      </c>
      <c r="B36" s="21">
        <v>3540</v>
      </c>
      <c r="C36" s="21">
        <v>689</v>
      </c>
      <c r="D36" s="21">
        <v>3858</v>
      </c>
      <c r="E36" s="22">
        <v>2499</v>
      </c>
      <c r="F36" s="22">
        <v>4611</v>
      </c>
      <c r="G36" s="22">
        <v>5424</v>
      </c>
      <c r="H36" s="22">
        <v>7011</v>
      </c>
      <c r="I36" s="22">
        <v>8796</v>
      </c>
      <c r="J36" s="20">
        <v>6618</v>
      </c>
      <c r="K36" s="19">
        <v>6367</v>
      </c>
      <c r="L36" s="19">
        <v>10280</v>
      </c>
    </row>
    <row r="37" spans="1:12" x14ac:dyDescent="0.25">
      <c r="A37" s="4" t="s">
        <v>6</v>
      </c>
      <c r="B37" s="21">
        <v>6541</v>
      </c>
      <c r="C37" s="21">
        <v>7110</v>
      </c>
      <c r="D37" s="21">
        <v>5570</v>
      </c>
      <c r="E37" s="22">
        <v>4530</v>
      </c>
      <c r="F37" s="22">
        <v>7777</v>
      </c>
      <c r="G37" s="22">
        <v>10632</v>
      </c>
      <c r="H37" s="22">
        <v>12990</v>
      </c>
      <c r="I37" s="22">
        <v>16220</v>
      </c>
      <c r="J37" s="20">
        <v>13927</v>
      </c>
      <c r="K37" s="19">
        <v>14009</v>
      </c>
      <c r="L37" s="19">
        <v>14125</v>
      </c>
    </row>
    <row r="38" spans="1:12" x14ac:dyDescent="0.25">
      <c r="A38" s="62" t="s">
        <v>7</v>
      </c>
      <c r="B38" s="69">
        <v>12085</v>
      </c>
      <c r="C38" s="69">
        <v>13549</v>
      </c>
      <c r="D38" s="69">
        <v>11502</v>
      </c>
      <c r="E38" s="69">
        <v>14809</v>
      </c>
      <c r="F38" s="69">
        <v>23792</v>
      </c>
      <c r="G38" s="69">
        <v>29928</v>
      </c>
      <c r="H38" s="69">
        <v>36669</v>
      </c>
      <c r="I38" s="69">
        <v>46274</v>
      </c>
      <c r="J38" s="66">
        <f>SUM(J34:J37)</f>
        <v>40753</v>
      </c>
      <c r="K38" s="66">
        <v>39059</v>
      </c>
      <c r="L38" s="66">
        <f>SUM(L34:L37)</f>
        <v>46794</v>
      </c>
    </row>
  </sheetData>
  <mergeCells count="7">
    <mergeCell ref="B23:L23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38:L3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6"/>
  <sheetViews>
    <sheetView showGridLines="0" zoomScale="85" zoomScaleNormal="85" workbookViewId="0">
      <selection activeCell="E14" sqref="E14"/>
    </sheetView>
  </sheetViews>
  <sheetFormatPr defaultColWidth="11.42578125" defaultRowHeight="15" x14ac:dyDescent="0.25"/>
  <cols>
    <col min="2" max="2" width="12.85546875" customWidth="1"/>
    <col min="3" max="3" width="13.28515625" customWidth="1"/>
    <col min="4" max="4" width="14.5703125" customWidth="1"/>
    <col min="5" max="5" width="15.42578125" customWidth="1"/>
    <col min="12" max="12" width="12.140625" customWidth="1"/>
  </cols>
  <sheetData>
    <row r="1" spans="1:12" x14ac:dyDescent="0.25">
      <c r="A1" s="10" t="s">
        <v>48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</row>
    <row r="2" spans="1:12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</row>
    <row r="6" spans="1:12" x14ac:dyDescent="0.25">
      <c r="A6" s="4" t="s">
        <v>3</v>
      </c>
      <c r="B6" s="8">
        <v>355</v>
      </c>
      <c r="C6" s="5">
        <v>7988</v>
      </c>
      <c r="D6" s="6">
        <v>35</v>
      </c>
      <c r="E6" s="7">
        <v>65</v>
      </c>
      <c r="F6" s="3"/>
      <c r="G6" s="17"/>
      <c r="H6" s="17"/>
      <c r="I6" s="17"/>
      <c r="J6" s="17"/>
      <c r="K6" s="17"/>
      <c r="L6" s="12"/>
    </row>
    <row r="7" spans="1:12" x14ac:dyDescent="0.25">
      <c r="A7" s="4" t="s">
        <v>4</v>
      </c>
      <c r="B7" s="8">
        <v>188</v>
      </c>
      <c r="C7" s="5">
        <v>4437</v>
      </c>
      <c r="D7" s="6">
        <v>35</v>
      </c>
      <c r="E7" s="7">
        <v>65</v>
      </c>
      <c r="F7" s="3"/>
      <c r="G7" s="17"/>
      <c r="H7" s="17"/>
      <c r="I7" s="17"/>
      <c r="J7" s="17"/>
      <c r="K7" s="17"/>
      <c r="L7" s="16"/>
    </row>
    <row r="8" spans="1:12" x14ac:dyDescent="0.25">
      <c r="A8" s="4" t="s">
        <v>5</v>
      </c>
      <c r="B8" s="8">
        <v>324</v>
      </c>
      <c r="C8" s="5">
        <v>9364</v>
      </c>
      <c r="D8" s="6">
        <v>35</v>
      </c>
      <c r="E8" s="7">
        <v>65</v>
      </c>
      <c r="F8" s="3"/>
      <c r="G8" s="17"/>
      <c r="H8" s="17"/>
      <c r="I8" s="17"/>
      <c r="J8" s="17"/>
      <c r="K8" s="17"/>
      <c r="L8" s="16"/>
    </row>
    <row r="9" spans="1:12" x14ac:dyDescent="0.25">
      <c r="A9" s="4" t="s">
        <v>6</v>
      </c>
      <c r="B9" s="8">
        <v>324</v>
      </c>
      <c r="C9" s="5">
        <v>9072</v>
      </c>
      <c r="D9" s="6">
        <v>35</v>
      </c>
      <c r="E9" s="7">
        <v>65</v>
      </c>
      <c r="F9" s="3"/>
      <c r="G9" s="17"/>
      <c r="H9" s="17"/>
      <c r="I9" s="17"/>
      <c r="J9" s="17"/>
      <c r="K9" s="17"/>
      <c r="L9" s="16"/>
    </row>
    <row r="10" spans="1:12" x14ac:dyDescent="0.25">
      <c r="A10" s="62" t="s">
        <v>7</v>
      </c>
      <c r="B10" s="63">
        <f>SUM(B6:B9)</f>
        <v>1191</v>
      </c>
      <c r="C10" s="63">
        <f>SUM(C6:C9)</f>
        <v>30861</v>
      </c>
      <c r="D10" s="73">
        <f>AVERAGE(D6:D9)</f>
        <v>35</v>
      </c>
      <c r="E10" s="73">
        <f>AVERAGE(E6:E9)</f>
        <v>65</v>
      </c>
      <c r="F10" s="3"/>
      <c r="G10" s="17"/>
      <c r="H10" s="17"/>
      <c r="I10" s="17"/>
      <c r="J10" s="17"/>
      <c r="K10" s="17"/>
      <c r="L10" s="16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5">
        <v>7825</v>
      </c>
      <c r="C16" s="8">
        <v>8200</v>
      </c>
      <c r="D16" s="8">
        <v>7988</v>
      </c>
    </row>
    <row r="17" spans="1:13" x14ac:dyDescent="0.25">
      <c r="A17" s="27" t="s">
        <v>4</v>
      </c>
      <c r="B17" s="5">
        <v>4696</v>
      </c>
      <c r="C17" s="8">
        <v>4561</v>
      </c>
      <c r="D17" s="8">
        <v>4437</v>
      </c>
    </row>
    <row r="18" spans="1:13" x14ac:dyDescent="0.25">
      <c r="A18" s="27" t="s">
        <v>5</v>
      </c>
      <c r="B18" s="5">
        <v>8891</v>
      </c>
      <c r="C18" s="8">
        <v>10936</v>
      </c>
      <c r="D18" s="8">
        <v>9364</v>
      </c>
    </row>
    <row r="19" spans="1:13" x14ac:dyDescent="0.25">
      <c r="A19" s="27" t="s">
        <v>6</v>
      </c>
      <c r="B19" s="5">
        <v>9869</v>
      </c>
      <c r="C19" s="8">
        <v>9020</v>
      </c>
      <c r="D19" s="8">
        <v>9072</v>
      </c>
    </row>
    <row r="20" spans="1:13" x14ac:dyDescent="0.25">
      <c r="A20" s="62" t="s">
        <v>7</v>
      </c>
      <c r="B20" s="66">
        <f>SUM(B16:B19)</f>
        <v>31281</v>
      </c>
      <c r="C20" s="66">
        <f t="shared" ref="C20:D20" si="0">C16+C17+C18+C19</f>
        <v>32717</v>
      </c>
      <c r="D20" s="66">
        <f t="shared" si="0"/>
        <v>30861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9408</v>
      </c>
      <c r="C24" s="19">
        <v>7711</v>
      </c>
      <c r="D24" s="19">
        <v>8731</v>
      </c>
      <c r="E24" s="19">
        <v>14740</v>
      </c>
      <c r="F24" s="8">
        <v>9878</v>
      </c>
      <c r="G24" s="8">
        <v>12016</v>
      </c>
      <c r="H24" s="8">
        <v>7476</v>
      </c>
      <c r="I24" s="8">
        <v>6960</v>
      </c>
      <c r="J24" s="8">
        <v>7830</v>
      </c>
      <c r="K24" s="8">
        <v>7648</v>
      </c>
      <c r="L24" s="8">
        <v>7965</v>
      </c>
      <c r="M24" s="17"/>
    </row>
    <row r="25" spans="1:13" x14ac:dyDescent="0.25">
      <c r="A25" s="27" t="s">
        <v>4</v>
      </c>
      <c r="B25" s="19">
        <v>4159</v>
      </c>
      <c r="C25" s="19">
        <v>3786</v>
      </c>
      <c r="D25" s="19">
        <v>4934</v>
      </c>
      <c r="E25" s="19">
        <v>6570</v>
      </c>
      <c r="F25" s="8">
        <v>6540</v>
      </c>
      <c r="G25" s="8">
        <v>6510</v>
      </c>
      <c r="H25" s="8">
        <v>6885</v>
      </c>
      <c r="I25" s="8">
        <v>6261</v>
      </c>
      <c r="J25" s="8">
        <v>5538</v>
      </c>
      <c r="K25" s="8">
        <v>5418</v>
      </c>
      <c r="L25" s="8">
        <v>5418</v>
      </c>
      <c r="M25" s="17"/>
    </row>
    <row r="26" spans="1:13" x14ac:dyDescent="0.25">
      <c r="A26" s="27" t="s">
        <v>5</v>
      </c>
      <c r="B26" s="19">
        <v>6410</v>
      </c>
      <c r="C26" s="19">
        <v>7042</v>
      </c>
      <c r="D26" s="19">
        <v>10569</v>
      </c>
      <c r="E26" s="19">
        <v>9897</v>
      </c>
      <c r="F26" s="8">
        <v>8764</v>
      </c>
      <c r="G26" s="8">
        <v>10400</v>
      </c>
      <c r="H26" s="8">
        <v>9125</v>
      </c>
      <c r="I26" s="8">
        <v>9005</v>
      </c>
      <c r="J26" s="8">
        <v>6807</v>
      </c>
      <c r="K26" s="8">
        <v>9129</v>
      </c>
      <c r="L26" s="8">
        <v>8597</v>
      </c>
      <c r="M26" s="17"/>
    </row>
    <row r="27" spans="1:13" x14ac:dyDescent="0.25">
      <c r="A27" s="27" t="s">
        <v>6</v>
      </c>
      <c r="B27" s="19">
        <v>6896</v>
      </c>
      <c r="C27" s="19">
        <v>7354</v>
      </c>
      <c r="D27" s="19">
        <v>10281</v>
      </c>
      <c r="E27" s="19">
        <v>12573</v>
      </c>
      <c r="F27" s="8">
        <v>12275</v>
      </c>
      <c r="G27" s="8">
        <v>12095</v>
      </c>
      <c r="H27" s="8">
        <v>9083</v>
      </c>
      <c r="I27" s="8">
        <v>8099</v>
      </c>
      <c r="J27" s="8">
        <v>7935</v>
      </c>
      <c r="K27" s="8">
        <v>8522</v>
      </c>
      <c r="L27" s="8">
        <v>4484</v>
      </c>
      <c r="M27" s="17"/>
    </row>
    <row r="28" spans="1:13" x14ac:dyDescent="0.25">
      <c r="A28" s="62" t="s">
        <v>7</v>
      </c>
      <c r="B28" s="66">
        <v>26873</v>
      </c>
      <c r="C28" s="66">
        <v>25893</v>
      </c>
      <c r="D28" s="66">
        <f>SUM(D24:D27)</f>
        <v>34515</v>
      </c>
      <c r="E28" s="66">
        <f>SUM(E24:E27)</f>
        <v>43780</v>
      </c>
      <c r="F28" s="66">
        <f>SUM(F24:F27)</f>
        <v>37457</v>
      </c>
      <c r="G28" s="66">
        <f>SUM(G24:G27)</f>
        <v>41021</v>
      </c>
      <c r="H28" s="66">
        <f t="shared" ref="H28:L28" si="1">H24+H25+H26+H27</f>
        <v>32569</v>
      </c>
      <c r="I28" s="66">
        <f t="shared" si="1"/>
        <v>30325</v>
      </c>
      <c r="J28" s="66">
        <f t="shared" si="1"/>
        <v>28110</v>
      </c>
      <c r="K28" s="66">
        <f t="shared" si="1"/>
        <v>30717</v>
      </c>
      <c r="L28" s="66">
        <f t="shared" si="1"/>
        <v>26464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28"/>
      <c r="B30" s="68" t="s">
        <v>8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2507</v>
      </c>
      <c r="C32" s="21">
        <v>12486</v>
      </c>
      <c r="D32" s="21">
        <v>2544</v>
      </c>
      <c r="E32" s="22">
        <v>14227</v>
      </c>
      <c r="F32" s="22">
        <v>15063</v>
      </c>
      <c r="G32" s="22">
        <v>16100</v>
      </c>
      <c r="H32" s="22">
        <v>12952</v>
      </c>
      <c r="I32" s="22">
        <v>14707</v>
      </c>
      <c r="J32" s="20">
        <v>18950</v>
      </c>
      <c r="K32" s="19">
        <v>24435</v>
      </c>
      <c r="L32" s="19">
        <v>13503</v>
      </c>
    </row>
    <row r="33" spans="1:12" x14ac:dyDescent="0.25">
      <c r="A33" s="4" t="s">
        <v>4</v>
      </c>
      <c r="B33" s="21">
        <v>3235</v>
      </c>
      <c r="C33" s="21">
        <v>6315</v>
      </c>
      <c r="D33" s="21">
        <v>4134</v>
      </c>
      <c r="E33" s="22">
        <v>7875</v>
      </c>
      <c r="F33" s="22">
        <v>11072</v>
      </c>
      <c r="G33" s="22">
        <v>10758</v>
      </c>
      <c r="H33" s="22">
        <v>9923</v>
      </c>
      <c r="I33" s="22">
        <v>7969</v>
      </c>
      <c r="J33" s="20">
        <v>7411</v>
      </c>
      <c r="K33" s="19">
        <v>10232</v>
      </c>
      <c r="L33" s="19">
        <v>5130</v>
      </c>
    </row>
    <row r="34" spans="1:12" x14ac:dyDescent="0.25">
      <c r="A34" s="4" t="s">
        <v>5</v>
      </c>
      <c r="B34" s="21">
        <v>2611</v>
      </c>
      <c r="C34" s="21">
        <v>4450</v>
      </c>
      <c r="D34" s="21">
        <v>4458</v>
      </c>
      <c r="E34" s="22">
        <v>6490</v>
      </c>
      <c r="F34" s="22">
        <v>10522</v>
      </c>
      <c r="G34" s="22">
        <v>11525</v>
      </c>
      <c r="H34" s="22">
        <v>11755</v>
      </c>
      <c r="I34" s="22">
        <v>14887</v>
      </c>
      <c r="J34" s="20">
        <v>14979</v>
      </c>
      <c r="K34" s="19">
        <v>15461</v>
      </c>
      <c r="L34" s="19">
        <v>11072</v>
      </c>
    </row>
    <row r="35" spans="1:12" x14ac:dyDescent="0.25">
      <c r="A35" s="4" t="s">
        <v>6</v>
      </c>
      <c r="B35" s="21">
        <v>9570</v>
      </c>
      <c r="C35" s="21">
        <v>21918</v>
      </c>
      <c r="D35" s="21">
        <v>7710</v>
      </c>
      <c r="E35" s="22">
        <v>9273</v>
      </c>
      <c r="F35" s="22">
        <v>15266</v>
      </c>
      <c r="G35" s="22">
        <v>9652</v>
      </c>
      <c r="H35" s="22">
        <v>8152</v>
      </c>
      <c r="I35" s="22">
        <v>7878</v>
      </c>
      <c r="J35" s="20">
        <v>7878</v>
      </c>
      <c r="K35" s="19">
        <v>21771</v>
      </c>
      <c r="L35" s="19">
        <v>10681</v>
      </c>
    </row>
    <row r="36" spans="1:12" x14ac:dyDescent="0.25">
      <c r="A36" s="62" t="s">
        <v>7</v>
      </c>
      <c r="B36" s="69">
        <v>17923</v>
      </c>
      <c r="C36" s="69">
        <v>45169</v>
      </c>
      <c r="D36" s="69">
        <v>18846</v>
      </c>
      <c r="E36" s="69">
        <v>37865</v>
      </c>
      <c r="F36" s="69">
        <v>51923</v>
      </c>
      <c r="G36" s="69">
        <f>SUM(G32:G35)</f>
        <v>48035</v>
      </c>
      <c r="H36" s="69">
        <v>42782</v>
      </c>
      <c r="I36" s="69">
        <v>45441</v>
      </c>
      <c r="J36" s="66">
        <f>SUM(J32:J35)</f>
        <v>49218</v>
      </c>
      <c r="K36" s="66">
        <v>71899</v>
      </c>
      <c r="L36" s="66">
        <f>SUM(L32:L35)</f>
        <v>40386</v>
      </c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36:L3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7"/>
  <sheetViews>
    <sheetView showGridLines="0" zoomScale="85" zoomScaleNormal="85" workbookViewId="0">
      <selection activeCell="I17" sqref="I17"/>
    </sheetView>
  </sheetViews>
  <sheetFormatPr defaultColWidth="11.42578125" defaultRowHeight="15" x14ac:dyDescent="0.25"/>
  <cols>
    <col min="2" max="2" width="13" customWidth="1"/>
    <col min="3" max="3" width="14.140625" customWidth="1"/>
    <col min="4" max="4" width="15.42578125" customWidth="1"/>
    <col min="5" max="5" width="16" customWidth="1"/>
    <col min="6" max="6" width="13.42578125" customWidth="1"/>
  </cols>
  <sheetData>
    <row r="1" spans="1:13" x14ac:dyDescent="0.25">
      <c r="A1" s="10" t="s">
        <v>49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  <c r="M1" s="3"/>
    </row>
    <row r="2" spans="1:13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3"/>
      <c r="M2" s="3"/>
    </row>
    <row r="3" spans="1:13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  <c r="M3" s="3"/>
    </row>
    <row r="4" spans="1:13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  <c r="M4" s="13"/>
    </row>
    <row r="5" spans="1:13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  <c r="M5" s="12"/>
    </row>
    <row r="6" spans="1:13" x14ac:dyDescent="0.25">
      <c r="A6" s="4" t="s">
        <v>3</v>
      </c>
      <c r="B6" s="8">
        <v>396</v>
      </c>
      <c r="C6" s="39">
        <v>15398</v>
      </c>
      <c r="D6" s="6">
        <v>45</v>
      </c>
      <c r="E6" s="7">
        <v>55</v>
      </c>
      <c r="F6" s="3"/>
      <c r="G6" s="17"/>
      <c r="H6" s="17"/>
      <c r="I6" s="17"/>
      <c r="J6" s="17"/>
      <c r="K6" s="17"/>
      <c r="L6" s="12"/>
      <c r="M6" s="12"/>
    </row>
    <row r="7" spans="1:13" x14ac:dyDescent="0.25">
      <c r="A7" s="4" t="s">
        <v>4</v>
      </c>
      <c r="B7" s="8">
        <v>387</v>
      </c>
      <c r="C7" s="5">
        <v>15040</v>
      </c>
      <c r="D7" s="6">
        <v>45</v>
      </c>
      <c r="E7" s="7">
        <v>55</v>
      </c>
      <c r="F7" s="3"/>
      <c r="G7" s="17"/>
      <c r="H7" s="17"/>
      <c r="I7" s="17"/>
      <c r="J7" s="17"/>
      <c r="K7" s="17"/>
      <c r="L7" s="16"/>
      <c r="M7" s="16"/>
    </row>
    <row r="8" spans="1:13" x14ac:dyDescent="0.25">
      <c r="A8" s="4" t="s">
        <v>5</v>
      </c>
      <c r="B8" s="8">
        <v>260</v>
      </c>
      <c r="C8" s="5">
        <v>9692</v>
      </c>
      <c r="D8" s="6">
        <v>45</v>
      </c>
      <c r="E8" s="7">
        <v>55</v>
      </c>
      <c r="F8" s="3"/>
      <c r="G8" s="17"/>
      <c r="H8" s="17"/>
      <c r="I8" s="17"/>
      <c r="J8" s="17"/>
      <c r="K8" s="17"/>
      <c r="L8" s="16"/>
      <c r="M8" s="16"/>
    </row>
    <row r="9" spans="1:13" x14ac:dyDescent="0.25">
      <c r="A9" s="4" t="s">
        <v>6</v>
      </c>
      <c r="B9" s="8">
        <v>440</v>
      </c>
      <c r="C9" s="5">
        <v>24020</v>
      </c>
      <c r="D9" s="6">
        <v>45</v>
      </c>
      <c r="E9" s="7">
        <v>55</v>
      </c>
      <c r="F9" s="3"/>
      <c r="G9" s="17"/>
      <c r="H9" s="17"/>
      <c r="I9" s="17"/>
      <c r="J9" s="17"/>
      <c r="K9" s="17"/>
      <c r="L9" s="16"/>
      <c r="M9" s="16"/>
    </row>
    <row r="10" spans="1:13" x14ac:dyDescent="0.25">
      <c r="A10" s="62" t="s">
        <v>7</v>
      </c>
      <c r="B10" s="63">
        <f>SUM(B6:B9)</f>
        <v>1483</v>
      </c>
      <c r="C10" s="63">
        <f>SUM(C6:C9)</f>
        <v>64150</v>
      </c>
      <c r="D10" s="64">
        <f>AVERAGE(D6:D9)</f>
        <v>45</v>
      </c>
      <c r="E10" s="64">
        <f>AVERAGE(E6:E9)</f>
        <v>55</v>
      </c>
      <c r="F10" s="3"/>
      <c r="G10" s="17"/>
      <c r="H10" s="17"/>
      <c r="I10" s="17"/>
      <c r="J10" s="17"/>
      <c r="K10" s="17"/>
      <c r="L10" s="16"/>
      <c r="M10" s="16"/>
    </row>
    <row r="11" spans="1:13" x14ac:dyDescent="0.25">
      <c r="A11" s="11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  <c r="M11" s="16"/>
    </row>
    <row r="12" spans="1:13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  <c r="M12" s="17"/>
    </row>
    <row r="13" spans="1:13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  <c r="M13" s="17"/>
    </row>
    <row r="14" spans="1:13" x14ac:dyDescent="0.25">
      <c r="A14" s="28"/>
      <c r="B14" s="80" t="s">
        <v>12</v>
      </c>
      <c r="C14" s="81"/>
      <c r="D14" s="81"/>
      <c r="E14" s="3"/>
      <c r="F14" s="3"/>
      <c r="G14" s="3"/>
      <c r="H14" s="3"/>
      <c r="I14" s="17"/>
      <c r="J14" s="17"/>
      <c r="K14" s="17"/>
      <c r="L14" s="17"/>
      <c r="M14" s="17"/>
    </row>
    <row r="15" spans="1:13" x14ac:dyDescent="0.25">
      <c r="A15" s="65" t="s">
        <v>1</v>
      </c>
      <c r="B15" s="71">
        <v>2021</v>
      </c>
      <c r="C15" s="71">
        <v>2022</v>
      </c>
      <c r="D15" s="71">
        <v>2023</v>
      </c>
      <c r="E15" s="3"/>
      <c r="F15" s="3"/>
      <c r="G15" s="3"/>
      <c r="H15" s="3"/>
      <c r="I15" s="17"/>
      <c r="J15" s="17"/>
      <c r="K15" s="17"/>
      <c r="L15" s="17"/>
      <c r="M15" s="17"/>
    </row>
    <row r="16" spans="1:13" x14ac:dyDescent="0.25">
      <c r="A16" s="27" t="s">
        <v>3</v>
      </c>
      <c r="B16" s="55" t="s">
        <v>35</v>
      </c>
      <c r="C16" s="55" t="s">
        <v>35</v>
      </c>
      <c r="D16" s="55">
        <v>15398</v>
      </c>
      <c r="E16" s="3"/>
      <c r="F16" s="3"/>
      <c r="G16" s="3"/>
      <c r="H16" s="3"/>
      <c r="I16" s="17"/>
      <c r="J16" s="17"/>
      <c r="K16" s="17"/>
      <c r="L16" s="17"/>
      <c r="M16" s="17"/>
    </row>
    <row r="17" spans="1:13" x14ac:dyDescent="0.25">
      <c r="A17" s="27" t="s">
        <v>4</v>
      </c>
      <c r="B17" s="55" t="s">
        <v>35</v>
      </c>
      <c r="C17" s="55" t="s">
        <v>35</v>
      </c>
      <c r="D17" s="55">
        <v>15040</v>
      </c>
      <c r="E17" s="3"/>
      <c r="F17" s="3"/>
      <c r="G17" s="3"/>
      <c r="H17" s="3"/>
      <c r="I17" s="17"/>
      <c r="J17" s="17"/>
      <c r="K17" s="17"/>
      <c r="L17" s="17"/>
      <c r="M17" s="17"/>
    </row>
    <row r="18" spans="1:13" x14ac:dyDescent="0.25">
      <c r="A18" s="27" t="s">
        <v>5</v>
      </c>
      <c r="B18" s="55" t="s">
        <v>35</v>
      </c>
      <c r="C18" s="55" t="s">
        <v>35</v>
      </c>
      <c r="D18" s="55">
        <v>9692</v>
      </c>
      <c r="E18" s="3"/>
      <c r="F18" s="3"/>
      <c r="G18" s="3"/>
      <c r="H18" s="3"/>
      <c r="I18" s="17"/>
      <c r="J18" s="17"/>
      <c r="K18" s="17"/>
      <c r="L18" s="17"/>
      <c r="M18" s="17"/>
    </row>
    <row r="19" spans="1:13" x14ac:dyDescent="0.25">
      <c r="A19" s="27" t="s">
        <v>6</v>
      </c>
      <c r="B19" s="55" t="s">
        <v>35</v>
      </c>
      <c r="C19" s="55" t="s">
        <v>35</v>
      </c>
      <c r="D19" s="55">
        <v>24020</v>
      </c>
      <c r="E19" s="3"/>
      <c r="F19" s="3"/>
      <c r="G19" s="3"/>
      <c r="H19" s="3"/>
      <c r="I19" s="17"/>
      <c r="J19" s="17"/>
      <c r="K19" s="17"/>
      <c r="L19" s="17"/>
      <c r="M19" s="17"/>
    </row>
    <row r="20" spans="1:13" x14ac:dyDescent="0.25">
      <c r="A20" s="62" t="s">
        <v>7</v>
      </c>
      <c r="B20" s="75" t="s">
        <v>35</v>
      </c>
      <c r="C20" s="75" t="s">
        <v>35</v>
      </c>
      <c r="D20" s="66">
        <f>SUM(D16:D19)</f>
        <v>64150</v>
      </c>
      <c r="E20" s="3"/>
      <c r="F20" s="3"/>
      <c r="G20" s="3"/>
      <c r="H20" s="3"/>
      <c r="I20" s="17"/>
      <c r="J20" s="17"/>
      <c r="K20" s="17"/>
      <c r="L20" s="17"/>
      <c r="M20" s="17"/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  <c r="M21" s="17"/>
    </row>
    <row r="22" spans="1:13" x14ac:dyDescent="0.25">
      <c r="A22" s="11"/>
      <c r="B22" s="3"/>
      <c r="C22" s="3"/>
      <c r="D22" s="3"/>
      <c r="E22" s="3"/>
      <c r="F22" s="3"/>
      <c r="G22" s="3"/>
      <c r="H22" s="3"/>
      <c r="I22" s="17"/>
      <c r="J22" s="17"/>
      <c r="K22" s="17"/>
      <c r="L22" s="17"/>
      <c r="M22" s="17"/>
    </row>
    <row r="23" spans="1:13" x14ac:dyDescent="0.25">
      <c r="A23" s="28"/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</row>
    <row r="24" spans="1:13" x14ac:dyDescent="0.25">
      <c r="A24" s="65" t="s">
        <v>1</v>
      </c>
      <c r="B24" s="70">
        <v>2010</v>
      </c>
      <c r="C24" s="70">
        <v>2011</v>
      </c>
      <c r="D24" s="70">
        <v>2012</v>
      </c>
      <c r="E24" s="70">
        <v>2013</v>
      </c>
      <c r="F24" s="70">
        <v>2014</v>
      </c>
      <c r="G24" s="70">
        <v>2015</v>
      </c>
      <c r="H24" s="70">
        <v>2016</v>
      </c>
      <c r="I24" s="70">
        <v>2017</v>
      </c>
      <c r="J24" s="70">
        <v>2018</v>
      </c>
      <c r="K24" s="70">
        <v>2019</v>
      </c>
    </row>
    <row r="25" spans="1:13" x14ac:dyDescent="0.25">
      <c r="A25" s="27" t="s">
        <v>3</v>
      </c>
      <c r="B25" s="19">
        <v>12316</v>
      </c>
      <c r="C25" s="19">
        <v>10724</v>
      </c>
      <c r="D25" s="19">
        <v>18968</v>
      </c>
      <c r="E25" s="19">
        <v>19967</v>
      </c>
      <c r="F25" s="8">
        <v>17189</v>
      </c>
      <c r="G25" s="8">
        <v>19144</v>
      </c>
      <c r="H25" s="8">
        <v>20740</v>
      </c>
      <c r="I25" s="8">
        <v>19871</v>
      </c>
      <c r="J25" s="8">
        <v>15750</v>
      </c>
      <c r="K25" s="8">
        <v>15616</v>
      </c>
    </row>
    <row r="26" spans="1:13" x14ac:dyDescent="0.25">
      <c r="A26" s="27" t="s">
        <v>4</v>
      </c>
      <c r="B26" s="19">
        <v>7590</v>
      </c>
      <c r="C26" s="19">
        <v>6006</v>
      </c>
      <c r="D26" s="19">
        <v>7405</v>
      </c>
      <c r="E26" s="19">
        <v>6735</v>
      </c>
      <c r="F26" s="8">
        <v>8771</v>
      </c>
      <c r="G26" s="8">
        <v>10150</v>
      </c>
      <c r="H26" s="8">
        <v>10504</v>
      </c>
      <c r="I26" s="8">
        <v>10015</v>
      </c>
      <c r="J26" s="8">
        <v>11181</v>
      </c>
      <c r="K26" s="8">
        <v>9921</v>
      </c>
    </row>
    <row r="27" spans="1:13" x14ac:dyDescent="0.25">
      <c r="A27" s="27" t="s">
        <v>5</v>
      </c>
      <c r="B27" s="19">
        <v>7331</v>
      </c>
      <c r="C27" s="19">
        <v>6434</v>
      </c>
      <c r="D27" s="19">
        <v>6632</v>
      </c>
      <c r="E27" s="19">
        <v>6543</v>
      </c>
      <c r="F27" s="8">
        <v>7853</v>
      </c>
      <c r="G27" s="8">
        <v>8405</v>
      </c>
      <c r="H27" s="8">
        <v>10182</v>
      </c>
      <c r="I27" s="8">
        <v>9475</v>
      </c>
      <c r="J27" s="8">
        <v>10084</v>
      </c>
      <c r="K27" s="8">
        <v>10042</v>
      </c>
    </row>
    <row r="28" spans="1:13" x14ac:dyDescent="0.25">
      <c r="A28" s="27" t="s">
        <v>6</v>
      </c>
      <c r="B28" s="19">
        <v>12741</v>
      </c>
      <c r="C28" s="19">
        <v>7534</v>
      </c>
      <c r="D28" s="19">
        <v>9327</v>
      </c>
      <c r="E28" s="19">
        <v>10287</v>
      </c>
      <c r="F28" s="8">
        <v>9725</v>
      </c>
      <c r="G28" s="8">
        <v>10123</v>
      </c>
      <c r="H28" s="8">
        <v>10256</v>
      </c>
      <c r="I28" s="8">
        <v>10209</v>
      </c>
      <c r="J28" s="8">
        <v>11488</v>
      </c>
      <c r="K28" s="8">
        <v>11422</v>
      </c>
    </row>
    <row r="29" spans="1:13" x14ac:dyDescent="0.25">
      <c r="A29" s="62" t="s">
        <v>7</v>
      </c>
      <c r="B29" s="66">
        <v>39978</v>
      </c>
      <c r="C29" s="66">
        <f>SUM(C25:C28)</f>
        <v>30698</v>
      </c>
      <c r="D29" s="66">
        <f>SUM(D25:D28)</f>
        <v>42332</v>
      </c>
      <c r="E29" s="66">
        <f>SUM(E25:E28)</f>
        <v>43532</v>
      </c>
      <c r="F29" s="66">
        <f>SUM(F25:F28)</f>
        <v>43538</v>
      </c>
      <c r="G29" s="66">
        <f>SUM(G25:G28)</f>
        <v>47822</v>
      </c>
      <c r="H29" s="66">
        <f>H25+H26+H27+H28</f>
        <v>51682</v>
      </c>
      <c r="I29" s="66">
        <f>I25+I26+I27+I28</f>
        <v>49570</v>
      </c>
      <c r="J29" s="66">
        <f>J25+J26+J27+J28</f>
        <v>48503</v>
      </c>
      <c r="K29" s="66">
        <f>K25+K26+K27+K28</f>
        <v>47001</v>
      </c>
    </row>
    <row r="30" spans="1:13" x14ac:dyDescent="0.25">
      <c r="A30" s="11"/>
      <c r="B30" s="3"/>
      <c r="C30" s="3"/>
      <c r="D30" s="3"/>
      <c r="E30" s="3"/>
      <c r="F30" s="3"/>
      <c r="G30" s="3"/>
      <c r="H30" s="3"/>
      <c r="I30" s="17"/>
      <c r="J30" s="17"/>
      <c r="K30" s="17"/>
    </row>
    <row r="31" spans="1:13" x14ac:dyDescent="0.25">
      <c r="A31" s="28"/>
      <c r="B31" s="68" t="s">
        <v>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5">
      <c r="A32" s="67" t="s">
        <v>1</v>
      </c>
      <c r="B32" s="60">
        <v>1999</v>
      </c>
      <c r="C32" s="60">
        <v>2000</v>
      </c>
      <c r="D32" s="60">
        <v>2001</v>
      </c>
      <c r="E32" s="60">
        <v>2002</v>
      </c>
      <c r="F32" s="60">
        <v>2003</v>
      </c>
      <c r="G32" s="60">
        <v>2004</v>
      </c>
      <c r="H32" s="60">
        <v>2005</v>
      </c>
      <c r="I32" s="60">
        <v>2006</v>
      </c>
      <c r="J32" s="60">
        <v>2007</v>
      </c>
      <c r="K32" s="71">
        <v>2008</v>
      </c>
      <c r="L32" s="71">
        <v>2009</v>
      </c>
    </row>
    <row r="33" spans="1:13" x14ac:dyDescent="0.25">
      <c r="A33" s="4" t="s">
        <v>3</v>
      </c>
      <c r="B33" s="21">
        <v>1250</v>
      </c>
      <c r="C33" s="21">
        <v>7567</v>
      </c>
      <c r="D33" s="21">
        <v>1886</v>
      </c>
      <c r="E33" s="22">
        <v>7564</v>
      </c>
      <c r="F33" s="22">
        <v>7857</v>
      </c>
      <c r="G33" s="22">
        <v>11641</v>
      </c>
      <c r="H33" s="22">
        <v>12160</v>
      </c>
      <c r="I33" s="22">
        <v>13166</v>
      </c>
      <c r="J33" s="20">
        <v>10182</v>
      </c>
      <c r="K33" s="19">
        <v>10982</v>
      </c>
      <c r="L33" s="19">
        <v>18945</v>
      </c>
    </row>
    <row r="34" spans="1:13" x14ac:dyDescent="0.25">
      <c r="A34" s="4" t="s">
        <v>4</v>
      </c>
      <c r="B34" s="21">
        <v>891</v>
      </c>
      <c r="C34" s="21">
        <v>5327</v>
      </c>
      <c r="D34" s="21">
        <v>2888</v>
      </c>
      <c r="E34" s="22">
        <v>4912</v>
      </c>
      <c r="F34" s="22">
        <v>8081</v>
      </c>
      <c r="G34" s="22">
        <v>7600</v>
      </c>
      <c r="H34" s="22">
        <v>7645</v>
      </c>
      <c r="I34" s="22">
        <v>8370</v>
      </c>
      <c r="J34" s="20">
        <v>6125</v>
      </c>
      <c r="K34" s="19">
        <v>5806</v>
      </c>
      <c r="L34" s="19">
        <v>9660</v>
      </c>
    </row>
    <row r="35" spans="1:13" x14ac:dyDescent="0.25">
      <c r="A35" s="4" t="s">
        <v>5</v>
      </c>
      <c r="B35" s="21">
        <v>2321</v>
      </c>
      <c r="C35" s="21">
        <v>11848</v>
      </c>
      <c r="D35" s="21">
        <v>1820</v>
      </c>
      <c r="E35" s="22">
        <v>5346</v>
      </c>
      <c r="F35" s="22">
        <v>8774</v>
      </c>
      <c r="G35" s="22">
        <v>8375</v>
      </c>
      <c r="H35" s="22">
        <v>8228</v>
      </c>
      <c r="I35" s="22">
        <v>9427</v>
      </c>
      <c r="J35" s="20">
        <v>6894</v>
      </c>
      <c r="K35" s="19">
        <v>8397</v>
      </c>
      <c r="L35" s="19">
        <v>9681</v>
      </c>
    </row>
    <row r="36" spans="1:13" x14ac:dyDescent="0.25">
      <c r="A36" s="4" t="s">
        <v>6</v>
      </c>
      <c r="B36" s="21">
        <v>9805</v>
      </c>
      <c r="C36" s="21">
        <v>18654</v>
      </c>
      <c r="D36" s="21">
        <v>8347</v>
      </c>
      <c r="E36" s="22">
        <v>5572</v>
      </c>
      <c r="F36" s="22">
        <v>10409</v>
      </c>
      <c r="G36" s="22">
        <v>12232</v>
      </c>
      <c r="H36" s="22">
        <v>11490</v>
      </c>
      <c r="I36" s="22">
        <v>12459</v>
      </c>
      <c r="J36" s="20">
        <v>9786</v>
      </c>
      <c r="K36" s="19">
        <v>12011</v>
      </c>
      <c r="L36" s="19">
        <v>18164</v>
      </c>
    </row>
    <row r="37" spans="1:13" x14ac:dyDescent="0.25">
      <c r="A37" s="62" t="s">
        <v>7</v>
      </c>
      <c r="B37" s="69">
        <v>14267</v>
      </c>
      <c r="C37" s="69">
        <v>43396</v>
      </c>
      <c r="D37" s="69">
        <v>14941</v>
      </c>
      <c r="E37" s="69">
        <v>23394</v>
      </c>
      <c r="F37" s="69">
        <v>35121</v>
      </c>
      <c r="G37" s="69">
        <v>39848</v>
      </c>
      <c r="H37" s="69">
        <v>39523</v>
      </c>
      <c r="I37" s="69">
        <v>43422</v>
      </c>
      <c r="J37" s="66">
        <f>SUM(J33:J36)</f>
        <v>32987</v>
      </c>
      <c r="K37" s="66">
        <v>37196</v>
      </c>
      <c r="L37" s="66">
        <f>SUM(L33:L36)</f>
        <v>56450</v>
      </c>
      <c r="M37" s="76"/>
    </row>
  </sheetData>
  <mergeCells count="7">
    <mergeCell ref="B23:K23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J37:L3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6"/>
  <sheetViews>
    <sheetView showGridLines="0" zoomScale="85" zoomScaleNormal="85" workbookViewId="0">
      <selection activeCell="E16" sqref="E16"/>
    </sheetView>
  </sheetViews>
  <sheetFormatPr defaultColWidth="11.42578125" defaultRowHeight="15" x14ac:dyDescent="0.25"/>
  <cols>
    <col min="2" max="2" width="13.7109375" customWidth="1"/>
    <col min="3" max="3" width="14.42578125" customWidth="1"/>
    <col min="4" max="4" width="14.140625" customWidth="1"/>
    <col min="5" max="5" width="15.140625" customWidth="1"/>
    <col min="6" max="6" width="13.42578125" customWidth="1"/>
  </cols>
  <sheetData>
    <row r="1" spans="1:12" x14ac:dyDescent="0.25">
      <c r="A1" s="10" t="s">
        <v>50</v>
      </c>
      <c r="B1" s="3"/>
      <c r="C1" s="3"/>
      <c r="D1" s="3"/>
      <c r="E1" s="3"/>
      <c r="F1" s="3"/>
      <c r="G1" s="32" t="s">
        <v>17</v>
      </c>
      <c r="H1" s="18"/>
      <c r="I1" s="18"/>
      <c r="J1" s="18"/>
      <c r="K1" s="18"/>
      <c r="L1" s="18"/>
    </row>
    <row r="2" spans="1:12" x14ac:dyDescent="0.25">
      <c r="A2" s="3"/>
      <c r="B2" s="3"/>
      <c r="C2" s="3"/>
      <c r="D2" s="3"/>
      <c r="E2" s="1"/>
      <c r="F2" s="3"/>
      <c r="G2" s="18"/>
      <c r="H2" s="18"/>
      <c r="I2" s="18"/>
      <c r="J2" s="18"/>
      <c r="K2" s="18"/>
      <c r="L2" s="18"/>
    </row>
    <row r="3" spans="1:12" x14ac:dyDescent="0.25">
      <c r="A3" s="23"/>
      <c r="B3" s="24"/>
      <c r="C3" s="24"/>
      <c r="D3" s="82" t="s">
        <v>0</v>
      </c>
      <c r="E3" s="83"/>
      <c r="F3" s="3"/>
      <c r="G3" s="18"/>
      <c r="H3" s="18"/>
      <c r="I3" s="18"/>
      <c r="J3" s="18"/>
      <c r="K3" s="18"/>
      <c r="L3" s="18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8"/>
      <c r="H4" s="18"/>
      <c r="I4" s="18"/>
      <c r="J4" s="18"/>
      <c r="K4" s="18"/>
      <c r="L4" s="18"/>
    </row>
    <row r="5" spans="1:12" x14ac:dyDescent="0.25">
      <c r="A5" s="61" t="s">
        <v>1</v>
      </c>
      <c r="B5" s="84"/>
      <c r="C5" s="85"/>
      <c r="D5" s="86"/>
      <c r="E5" s="86"/>
      <c r="F5" s="3"/>
      <c r="G5" s="18"/>
      <c r="H5" s="18"/>
      <c r="I5" s="18"/>
      <c r="J5" s="18"/>
      <c r="K5" s="18"/>
      <c r="L5" s="18"/>
    </row>
    <row r="6" spans="1:12" x14ac:dyDescent="0.25">
      <c r="A6" s="4" t="s">
        <v>3</v>
      </c>
      <c r="B6" s="8">
        <v>395</v>
      </c>
      <c r="C6" s="5">
        <v>16999</v>
      </c>
      <c r="D6" s="6">
        <v>70</v>
      </c>
      <c r="E6" s="7">
        <v>30</v>
      </c>
      <c r="F6" s="3"/>
      <c r="G6" s="18"/>
      <c r="H6" s="18"/>
      <c r="I6" s="18"/>
      <c r="J6" s="18"/>
      <c r="K6" s="18"/>
      <c r="L6" s="18"/>
    </row>
    <row r="7" spans="1:12" x14ac:dyDescent="0.25">
      <c r="A7" s="4" t="s">
        <v>4</v>
      </c>
      <c r="B7" s="8">
        <v>206</v>
      </c>
      <c r="C7" s="5">
        <v>10309</v>
      </c>
      <c r="D7" s="6">
        <v>70</v>
      </c>
      <c r="E7" s="7">
        <v>30</v>
      </c>
      <c r="F7" s="3"/>
      <c r="G7" s="18"/>
      <c r="H7" s="18"/>
      <c r="I7" s="18"/>
      <c r="J7" s="18"/>
      <c r="K7" s="18"/>
      <c r="L7" s="18"/>
    </row>
    <row r="8" spans="1:12" x14ac:dyDescent="0.25">
      <c r="A8" s="4" t="s">
        <v>5</v>
      </c>
      <c r="B8" s="8">
        <v>392</v>
      </c>
      <c r="C8" s="5">
        <v>18069</v>
      </c>
      <c r="D8" s="6">
        <v>75</v>
      </c>
      <c r="E8" s="7">
        <v>25</v>
      </c>
      <c r="F8" s="3"/>
      <c r="G8" s="18"/>
      <c r="H8" s="18"/>
      <c r="I8" s="18"/>
      <c r="J8" s="18"/>
      <c r="K8" s="18"/>
      <c r="L8" s="18"/>
    </row>
    <row r="9" spans="1:12" x14ac:dyDescent="0.25">
      <c r="A9" s="4" t="s">
        <v>6</v>
      </c>
      <c r="B9" s="8">
        <v>228</v>
      </c>
      <c r="C9" s="5">
        <v>8300</v>
      </c>
      <c r="D9" s="6">
        <v>75</v>
      </c>
      <c r="E9" s="7">
        <v>25</v>
      </c>
      <c r="F9" s="3"/>
      <c r="G9" s="18"/>
      <c r="H9" s="18"/>
      <c r="I9" s="18"/>
      <c r="J9" s="18"/>
      <c r="K9" s="18"/>
      <c r="L9" s="18"/>
    </row>
    <row r="10" spans="1:12" x14ac:dyDescent="0.25">
      <c r="A10" s="62" t="s">
        <v>7</v>
      </c>
      <c r="B10" s="63">
        <f>SUM(B6:B9)</f>
        <v>1221</v>
      </c>
      <c r="C10" s="63">
        <f>SUM(C6:C9)</f>
        <v>53677</v>
      </c>
      <c r="D10" s="77">
        <f>AVERAGE(D6:D9)</f>
        <v>72.5</v>
      </c>
      <c r="E10" s="77">
        <f>AVERAGE(E6:E9)</f>
        <v>27.5</v>
      </c>
      <c r="F10" s="3"/>
      <c r="G10" s="18"/>
      <c r="H10" s="18"/>
      <c r="I10" s="18"/>
      <c r="J10" s="18"/>
      <c r="K10" s="18"/>
      <c r="L10" s="18"/>
    </row>
    <row r="11" spans="1:12" x14ac:dyDescent="0.25">
      <c r="A11" s="3"/>
      <c r="B11" s="3"/>
      <c r="C11" s="3"/>
      <c r="D11" s="3"/>
      <c r="E11" s="3"/>
      <c r="F11" s="3"/>
      <c r="G11" s="18"/>
      <c r="H11" s="18"/>
      <c r="I11" s="18"/>
      <c r="J11" s="18"/>
      <c r="K11" s="18"/>
      <c r="L11" s="18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17557</v>
      </c>
      <c r="C16" s="8">
        <v>17441</v>
      </c>
      <c r="D16" s="5">
        <v>16999</v>
      </c>
    </row>
    <row r="17" spans="1:13" x14ac:dyDescent="0.25">
      <c r="A17" s="27" t="s">
        <v>4</v>
      </c>
      <c r="B17" s="8">
        <v>10959</v>
      </c>
      <c r="C17" s="8">
        <v>10330</v>
      </c>
      <c r="D17" s="5">
        <v>10309</v>
      </c>
    </row>
    <row r="18" spans="1:13" x14ac:dyDescent="0.25">
      <c r="A18" s="27" t="s">
        <v>5</v>
      </c>
      <c r="B18" s="8">
        <v>18491</v>
      </c>
      <c r="C18" s="8">
        <v>17446</v>
      </c>
      <c r="D18" s="5">
        <v>18069</v>
      </c>
    </row>
    <row r="19" spans="1:13" x14ac:dyDescent="0.25">
      <c r="A19" s="27" t="s">
        <v>6</v>
      </c>
      <c r="B19" s="8">
        <v>8736</v>
      </c>
      <c r="C19" s="8">
        <v>8291</v>
      </c>
      <c r="D19" s="5">
        <v>8300</v>
      </c>
    </row>
    <row r="20" spans="1:13" x14ac:dyDescent="0.25">
      <c r="A20" s="62" t="s">
        <v>7</v>
      </c>
      <c r="B20" s="66">
        <f>SUM(B16:B19)</f>
        <v>55743</v>
      </c>
      <c r="C20" s="66">
        <f t="shared" ref="C20:D20" si="0">C16+C17+C18+C19</f>
        <v>53508</v>
      </c>
      <c r="D20" s="66">
        <f t="shared" si="0"/>
        <v>53677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33560</v>
      </c>
      <c r="C24" s="19">
        <v>21164</v>
      </c>
      <c r="D24" s="19">
        <v>19411</v>
      </c>
      <c r="E24" s="19">
        <v>19384</v>
      </c>
      <c r="F24" s="8">
        <v>18937</v>
      </c>
      <c r="G24" s="8">
        <v>20542</v>
      </c>
      <c r="H24" s="8">
        <v>21054</v>
      </c>
      <c r="I24" s="8">
        <v>19254</v>
      </c>
      <c r="J24" s="8">
        <v>17902</v>
      </c>
      <c r="K24" s="8">
        <v>14591</v>
      </c>
      <c r="L24" s="8">
        <v>17318</v>
      </c>
      <c r="M24" s="17"/>
    </row>
    <row r="25" spans="1:13" x14ac:dyDescent="0.25">
      <c r="A25" s="27" t="s">
        <v>4</v>
      </c>
      <c r="B25" s="19">
        <v>16710</v>
      </c>
      <c r="C25" s="19">
        <v>15086</v>
      </c>
      <c r="D25" s="19">
        <v>12120</v>
      </c>
      <c r="E25" s="19">
        <v>11641</v>
      </c>
      <c r="F25" s="8">
        <v>10861</v>
      </c>
      <c r="G25" s="8">
        <v>11157</v>
      </c>
      <c r="H25" s="8">
        <v>11453</v>
      </c>
      <c r="I25" s="8">
        <v>10714</v>
      </c>
      <c r="J25" s="8">
        <v>9943</v>
      </c>
      <c r="K25" s="8">
        <v>10973</v>
      </c>
      <c r="L25" s="8">
        <v>10940</v>
      </c>
      <c r="M25" s="17"/>
    </row>
    <row r="26" spans="1:13" x14ac:dyDescent="0.25">
      <c r="A26" s="27" t="s">
        <v>5</v>
      </c>
      <c r="B26" s="19">
        <v>21722</v>
      </c>
      <c r="C26" s="19">
        <v>22205</v>
      </c>
      <c r="D26" s="19">
        <v>18761</v>
      </c>
      <c r="E26" s="19">
        <v>19735</v>
      </c>
      <c r="F26" s="8">
        <v>18937</v>
      </c>
      <c r="G26" s="8">
        <v>19781</v>
      </c>
      <c r="H26" s="8">
        <v>19894</v>
      </c>
      <c r="I26" s="8">
        <v>20497</v>
      </c>
      <c r="J26" s="8">
        <v>17028</v>
      </c>
      <c r="K26" s="8">
        <v>23166</v>
      </c>
      <c r="L26" s="8">
        <v>17840</v>
      </c>
      <c r="M26" s="17"/>
    </row>
    <row r="27" spans="1:13" x14ac:dyDescent="0.25">
      <c r="A27" s="27" t="s">
        <v>6</v>
      </c>
      <c r="B27" s="19">
        <v>19567</v>
      </c>
      <c r="C27" s="19">
        <v>13941</v>
      </c>
      <c r="D27" s="19">
        <v>11119</v>
      </c>
      <c r="E27" s="19">
        <v>9974</v>
      </c>
      <c r="F27" s="8">
        <v>8657</v>
      </c>
      <c r="G27" s="8">
        <v>8734</v>
      </c>
      <c r="H27" s="8">
        <v>9746</v>
      </c>
      <c r="I27" s="8">
        <v>9728</v>
      </c>
      <c r="J27" s="8">
        <v>10240</v>
      </c>
      <c r="K27" s="8">
        <v>9665</v>
      </c>
      <c r="L27" s="8">
        <v>9745</v>
      </c>
      <c r="M27" s="17"/>
    </row>
    <row r="28" spans="1:13" x14ac:dyDescent="0.25">
      <c r="A28" s="62" t="s">
        <v>7</v>
      </c>
      <c r="B28" s="66">
        <v>91559</v>
      </c>
      <c r="C28" s="66">
        <v>72396</v>
      </c>
      <c r="D28" s="66">
        <f>SUM(D24:D27)</f>
        <v>61411</v>
      </c>
      <c r="E28" s="66">
        <f>SUM(E24:E27)</f>
        <v>60734</v>
      </c>
      <c r="F28" s="66">
        <f>SUM(F24:F27)</f>
        <v>57392</v>
      </c>
      <c r="G28" s="66">
        <f>SUM(G24:G27)</f>
        <v>60214</v>
      </c>
      <c r="H28" s="66">
        <f t="shared" ref="H28:L28" si="1">H24+H25+H26+H27</f>
        <v>62147</v>
      </c>
      <c r="I28" s="66">
        <f t="shared" si="1"/>
        <v>60193</v>
      </c>
      <c r="J28" s="66">
        <f t="shared" si="1"/>
        <v>55113</v>
      </c>
      <c r="K28" s="66">
        <f t="shared" si="1"/>
        <v>58395</v>
      </c>
      <c r="L28" s="66">
        <f t="shared" si="1"/>
        <v>55843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28"/>
      <c r="B30" s="68" t="s">
        <v>8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25420</v>
      </c>
      <c r="C32" s="21">
        <v>16768</v>
      </c>
      <c r="D32" s="21">
        <v>20801</v>
      </c>
      <c r="E32" s="22">
        <v>15420</v>
      </c>
      <c r="F32" s="22">
        <v>18773</v>
      </c>
      <c r="G32" s="22">
        <v>21504</v>
      </c>
      <c r="H32" s="22">
        <v>23381</v>
      </c>
      <c r="I32" s="22">
        <v>26607</v>
      </c>
      <c r="J32" s="20">
        <v>29235</v>
      </c>
      <c r="K32" s="19">
        <v>18012</v>
      </c>
      <c r="L32" s="19">
        <v>35926</v>
      </c>
    </row>
    <row r="33" spans="1:12" x14ac:dyDescent="0.25">
      <c r="A33" s="4" t="s">
        <v>4</v>
      </c>
      <c r="B33" s="21">
        <v>16160</v>
      </c>
      <c r="C33" s="21">
        <v>12766</v>
      </c>
      <c r="D33" s="21">
        <v>19796</v>
      </c>
      <c r="E33" s="22">
        <v>7511</v>
      </c>
      <c r="F33" s="22">
        <v>14731</v>
      </c>
      <c r="G33" s="22">
        <v>12084</v>
      </c>
      <c r="H33" s="22">
        <v>13720</v>
      </c>
      <c r="I33" s="22">
        <v>13542</v>
      </c>
      <c r="J33" s="20">
        <v>18150</v>
      </c>
      <c r="K33" s="19">
        <v>14593</v>
      </c>
      <c r="L33" s="19">
        <v>13080</v>
      </c>
    </row>
    <row r="34" spans="1:12" x14ac:dyDescent="0.25">
      <c r="A34" s="4" t="s">
        <v>5</v>
      </c>
      <c r="B34" s="21">
        <v>4768</v>
      </c>
      <c r="C34" s="21">
        <v>7577</v>
      </c>
      <c r="D34" s="21">
        <v>10306</v>
      </c>
      <c r="E34" s="22">
        <v>15982</v>
      </c>
      <c r="F34" s="22">
        <v>25640</v>
      </c>
      <c r="G34" s="22">
        <v>16614</v>
      </c>
      <c r="H34" s="22">
        <v>18667</v>
      </c>
      <c r="I34" s="22">
        <v>26459</v>
      </c>
      <c r="J34" s="20">
        <v>21249</v>
      </c>
      <c r="K34" s="19">
        <v>18665</v>
      </c>
      <c r="L34" s="19">
        <v>19125</v>
      </c>
    </row>
    <row r="35" spans="1:12" x14ac:dyDescent="0.25">
      <c r="A35" s="4" t="s">
        <v>6</v>
      </c>
      <c r="B35" s="21">
        <v>37558</v>
      </c>
      <c r="C35" s="21">
        <v>15583</v>
      </c>
      <c r="D35" s="21">
        <v>22041</v>
      </c>
      <c r="E35" s="22">
        <v>8410</v>
      </c>
      <c r="F35" s="22">
        <v>16027</v>
      </c>
      <c r="G35" s="22">
        <v>12126</v>
      </c>
      <c r="H35" s="22">
        <v>13836</v>
      </c>
      <c r="I35" s="22">
        <v>13097</v>
      </c>
      <c r="J35" s="20">
        <v>17619</v>
      </c>
      <c r="K35" s="19">
        <v>14126</v>
      </c>
      <c r="L35" s="19">
        <v>12485</v>
      </c>
    </row>
    <row r="36" spans="1:12" x14ac:dyDescent="0.25">
      <c r="A36" s="62" t="s">
        <v>7</v>
      </c>
      <c r="B36" s="69">
        <v>83906</v>
      </c>
      <c r="C36" s="69">
        <v>52694</v>
      </c>
      <c r="D36" s="69">
        <v>72944</v>
      </c>
      <c r="E36" s="69">
        <v>47323</v>
      </c>
      <c r="F36" s="69">
        <v>75171</v>
      </c>
      <c r="G36" s="69">
        <v>62328</v>
      </c>
      <c r="H36" s="69">
        <v>69604</v>
      </c>
      <c r="I36" s="69">
        <v>79705</v>
      </c>
      <c r="J36" s="66">
        <f>SUM(J32:J35)</f>
        <v>86253</v>
      </c>
      <c r="K36" s="66">
        <v>65396</v>
      </c>
      <c r="L36" s="66">
        <f>SUM(L32:L35)</f>
        <v>80616</v>
      </c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J36:L3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6"/>
  <sheetViews>
    <sheetView showGridLines="0" tabSelected="1" zoomScale="85" zoomScaleNormal="85" workbookViewId="0"/>
  </sheetViews>
  <sheetFormatPr defaultColWidth="11.42578125" defaultRowHeight="15" x14ac:dyDescent="0.25"/>
  <cols>
    <col min="2" max="2" width="13.7109375" customWidth="1"/>
    <col min="3" max="3" width="13.85546875" customWidth="1"/>
    <col min="4" max="4" width="13.28515625" customWidth="1"/>
    <col min="5" max="5" width="15.5703125" customWidth="1"/>
    <col min="6" max="11" width="11.5703125" bestFit="1" customWidth="1"/>
    <col min="12" max="12" width="11.85546875" bestFit="1" customWidth="1"/>
  </cols>
  <sheetData>
    <row r="1" spans="1:12" x14ac:dyDescent="0.25">
      <c r="A1" s="10" t="s">
        <v>51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</row>
    <row r="2" spans="1:12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</row>
    <row r="6" spans="1:12" x14ac:dyDescent="0.25">
      <c r="A6" s="4" t="s">
        <v>3</v>
      </c>
      <c r="B6" s="8">
        <v>2290</v>
      </c>
      <c r="C6" s="5">
        <v>8809</v>
      </c>
      <c r="D6" s="6">
        <v>100</v>
      </c>
      <c r="E6" s="7">
        <v>0</v>
      </c>
      <c r="F6" s="3"/>
      <c r="G6" s="17"/>
      <c r="H6" s="17"/>
      <c r="I6" s="17"/>
      <c r="J6" s="17"/>
      <c r="K6" s="17"/>
      <c r="L6" s="12"/>
    </row>
    <row r="7" spans="1:12" x14ac:dyDescent="0.25">
      <c r="A7" s="4" t="s">
        <v>4</v>
      </c>
      <c r="B7" s="8">
        <v>2052</v>
      </c>
      <c r="C7" s="5">
        <v>8860</v>
      </c>
      <c r="D7" s="6">
        <v>100</v>
      </c>
      <c r="E7" s="7">
        <v>0</v>
      </c>
      <c r="F7" s="3"/>
      <c r="G7" s="17"/>
      <c r="H7" s="17"/>
      <c r="I7" s="17"/>
      <c r="J7" s="17"/>
      <c r="K7" s="17"/>
      <c r="L7" s="16"/>
    </row>
    <row r="8" spans="1:12" x14ac:dyDescent="0.25">
      <c r="A8" s="4" t="s">
        <v>5</v>
      </c>
      <c r="B8" s="8">
        <v>8082</v>
      </c>
      <c r="C8" s="5">
        <v>38205</v>
      </c>
      <c r="D8" s="6">
        <v>100</v>
      </c>
      <c r="E8" s="7">
        <v>0</v>
      </c>
      <c r="F8" s="3"/>
      <c r="G8" s="17"/>
      <c r="H8" s="17"/>
      <c r="I8" s="17"/>
      <c r="J8" s="17"/>
      <c r="K8" s="17"/>
      <c r="L8" s="16"/>
    </row>
    <row r="9" spans="1:12" x14ac:dyDescent="0.25">
      <c r="A9" s="4" t="s">
        <v>6</v>
      </c>
      <c r="B9" s="72">
        <v>11686</v>
      </c>
      <c r="C9" s="38">
        <v>68137</v>
      </c>
      <c r="D9" s="6">
        <v>100</v>
      </c>
      <c r="E9" s="7">
        <v>0</v>
      </c>
      <c r="F9" s="3"/>
      <c r="G9" s="17"/>
      <c r="H9" s="17"/>
      <c r="I9" s="17"/>
      <c r="J9" s="17"/>
      <c r="K9" s="17"/>
      <c r="L9" s="16"/>
    </row>
    <row r="10" spans="1:12" x14ac:dyDescent="0.25">
      <c r="A10" s="62" t="s">
        <v>7</v>
      </c>
      <c r="B10" s="63">
        <f>SUM(B6:B9)</f>
        <v>24110</v>
      </c>
      <c r="C10" s="63">
        <f>SUM(C6:C9)</f>
        <v>124011</v>
      </c>
      <c r="D10" s="78">
        <f>AVERAGE(D6:D9)</f>
        <v>100</v>
      </c>
      <c r="E10" s="78">
        <f>AVERAGE(E6:E9)</f>
        <v>0</v>
      </c>
      <c r="F10" s="3"/>
      <c r="G10" s="17"/>
      <c r="H10" s="17"/>
      <c r="I10" s="17"/>
      <c r="J10" s="17"/>
      <c r="K10" s="17"/>
      <c r="L10" s="16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8298</v>
      </c>
      <c r="C16" s="8">
        <v>8465</v>
      </c>
      <c r="D16" s="5">
        <v>8809</v>
      </c>
    </row>
    <row r="17" spans="1:13" x14ac:dyDescent="0.25">
      <c r="A17" s="27" t="s">
        <v>4</v>
      </c>
      <c r="B17" s="8">
        <v>8677</v>
      </c>
      <c r="C17" s="8">
        <v>8480</v>
      </c>
      <c r="D17" s="5">
        <v>8860</v>
      </c>
    </row>
    <row r="18" spans="1:13" x14ac:dyDescent="0.25">
      <c r="A18" s="27" t="s">
        <v>5</v>
      </c>
      <c r="B18" s="8">
        <v>35475</v>
      </c>
      <c r="C18" s="8">
        <v>35835</v>
      </c>
      <c r="D18" s="5">
        <v>38205</v>
      </c>
    </row>
    <row r="19" spans="1:13" x14ac:dyDescent="0.25">
      <c r="A19" s="27" t="s">
        <v>6</v>
      </c>
      <c r="B19" s="8">
        <v>72570</v>
      </c>
      <c r="C19" s="8">
        <v>68352</v>
      </c>
      <c r="D19" s="38">
        <v>68137</v>
      </c>
    </row>
    <row r="20" spans="1:13" x14ac:dyDescent="0.25">
      <c r="A20" s="62" t="s">
        <v>7</v>
      </c>
      <c r="B20" s="66">
        <f>SUM(B16:B19)</f>
        <v>125020</v>
      </c>
      <c r="C20" s="66">
        <f t="shared" ref="C20:D20" si="0">C16+C17+C18+C19</f>
        <v>121132</v>
      </c>
      <c r="D20" s="66">
        <f t="shared" si="0"/>
        <v>124011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15594</v>
      </c>
      <c r="C24" s="19">
        <v>21663</v>
      </c>
      <c r="D24" s="19">
        <v>1055</v>
      </c>
      <c r="E24" s="19">
        <v>16943</v>
      </c>
      <c r="F24" s="8">
        <v>10391</v>
      </c>
      <c r="G24" s="8">
        <v>7554</v>
      </c>
      <c r="H24" s="8">
        <v>7577</v>
      </c>
      <c r="I24" s="8">
        <v>7470</v>
      </c>
      <c r="J24" s="8">
        <v>7502</v>
      </c>
      <c r="K24" s="8">
        <v>7464</v>
      </c>
      <c r="L24" s="8">
        <v>7714</v>
      </c>
      <c r="M24" s="17"/>
    </row>
    <row r="25" spans="1:13" x14ac:dyDescent="0.25">
      <c r="A25" s="27" t="s">
        <v>4</v>
      </c>
      <c r="B25" s="19">
        <v>9535</v>
      </c>
      <c r="C25" s="19">
        <v>10278</v>
      </c>
      <c r="D25" s="19">
        <v>8630</v>
      </c>
      <c r="E25" s="19">
        <v>7303</v>
      </c>
      <c r="F25" s="8">
        <v>7054</v>
      </c>
      <c r="G25" s="8">
        <v>7759</v>
      </c>
      <c r="H25" s="8">
        <v>7439</v>
      </c>
      <c r="I25" s="8">
        <v>8730</v>
      </c>
      <c r="J25" s="8">
        <v>7276</v>
      </c>
      <c r="K25" s="8">
        <v>7544</v>
      </c>
      <c r="L25" s="8">
        <v>7358</v>
      </c>
      <c r="M25" s="17"/>
    </row>
    <row r="26" spans="1:13" x14ac:dyDescent="0.25">
      <c r="A26" s="27" t="s">
        <v>5</v>
      </c>
      <c r="B26" s="19">
        <v>44056</v>
      </c>
      <c r="C26" s="19">
        <v>60702</v>
      </c>
      <c r="D26" s="19">
        <v>61264</v>
      </c>
      <c r="E26" s="19">
        <v>47946</v>
      </c>
      <c r="F26" s="8">
        <v>46919</v>
      </c>
      <c r="G26" s="8">
        <v>38362</v>
      </c>
      <c r="H26" s="8">
        <v>31707</v>
      </c>
      <c r="I26" s="8">
        <v>35609</v>
      </c>
      <c r="J26" s="8">
        <v>30752</v>
      </c>
      <c r="K26" s="8">
        <v>35736</v>
      </c>
      <c r="L26" s="8">
        <v>36174</v>
      </c>
      <c r="M26" s="17"/>
    </row>
    <row r="27" spans="1:13" x14ac:dyDescent="0.25">
      <c r="A27" s="27" t="s">
        <v>6</v>
      </c>
      <c r="B27" s="19">
        <v>74908</v>
      </c>
      <c r="C27" s="19">
        <v>125895</v>
      </c>
      <c r="D27" s="19">
        <v>45089</v>
      </c>
      <c r="E27" s="19">
        <v>92244</v>
      </c>
      <c r="F27" s="8">
        <v>66927</v>
      </c>
      <c r="G27" s="8">
        <v>61074</v>
      </c>
      <c r="H27" s="8">
        <v>61846</v>
      </c>
      <c r="I27" s="8">
        <v>93652</v>
      </c>
      <c r="J27" s="8">
        <v>91644</v>
      </c>
      <c r="K27" s="8">
        <v>90534</v>
      </c>
      <c r="L27" s="8">
        <v>90909</v>
      </c>
      <c r="M27" s="17"/>
    </row>
    <row r="28" spans="1:13" x14ac:dyDescent="0.25">
      <c r="A28" s="62" t="s">
        <v>7</v>
      </c>
      <c r="B28" s="66">
        <v>144093</v>
      </c>
      <c r="C28" s="66">
        <f>SUM(C24:C27)</f>
        <v>218538</v>
      </c>
      <c r="D28" s="66">
        <f>SUM(D24:D27)</f>
        <v>116038</v>
      </c>
      <c r="E28" s="66">
        <f>SUM(E24:E27)</f>
        <v>164436</v>
      </c>
      <c r="F28" s="66">
        <f>SUM(F24:F27)</f>
        <v>131291</v>
      </c>
      <c r="G28" s="66">
        <f>SUM(G24:G27)</f>
        <v>114749</v>
      </c>
      <c r="H28" s="66">
        <f t="shared" ref="H28:L28" si="1">H24+H25+H26+H27</f>
        <v>108569</v>
      </c>
      <c r="I28" s="66">
        <f t="shared" si="1"/>
        <v>145461</v>
      </c>
      <c r="J28" s="66">
        <f t="shared" si="1"/>
        <v>137174</v>
      </c>
      <c r="K28" s="66">
        <f t="shared" si="1"/>
        <v>141278</v>
      </c>
      <c r="L28" s="66">
        <f t="shared" si="1"/>
        <v>142155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28"/>
      <c r="B30" s="68" t="s">
        <v>8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12252</v>
      </c>
      <c r="C32" s="21">
        <v>20979</v>
      </c>
      <c r="D32" s="21">
        <v>15790</v>
      </c>
      <c r="E32" s="22">
        <v>31270</v>
      </c>
      <c r="F32" s="22">
        <v>25962</v>
      </c>
      <c r="G32" s="22">
        <v>23660</v>
      </c>
      <c r="H32" s="22">
        <v>25751</v>
      </c>
      <c r="I32" s="22">
        <v>19474</v>
      </c>
      <c r="J32" s="20">
        <v>16178</v>
      </c>
      <c r="K32" s="19">
        <v>14020</v>
      </c>
      <c r="L32" s="19">
        <v>12612</v>
      </c>
    </row>
    <row r="33" spans="1:12" x14ac:dyDescent="0.25">
      <c r="A33" s="4" t="s">
        <v>4</v>
      </c>
      <c r="B33" s="21">
        <v>13025</v>
      </c>
      <c r="C33" s="21">
        <v>14194</v>
      </c>
      <c r="D33" s="21">
        <v>13107</v>
      </c>
      <c r="E33" s="22">
        <v>26020</v>
      </c>
      <c r="F33" s="22">
        <v>28488</v>
      </c>
      <c r="G33" s="22">
        <v>25976</v>
      </c>
      <c r="H33" s="22">
        <v>24551</v>
      </c>
      <c r="I33" s="22">
        <v>16443</v>
      </c>
      <c r="J33" s="20">
        <v>12647</v>
      </c>
      <c r="K33" s="19">
        <v>5374</v>
      </c>
      <c r="L33" s="19">
        <v>9077</v>
      </c>
    </row>
    <row r="34" spans="1:12" x14ac:dyDescent="0.25">
      <c r="A34" s="4" t="s">
        <v>5</v>
      </c>
      <c r="B34" s="21">
        <v>66815</v>
      </c>
      <c r="C34" s="21">
        <v>45658</v>
      </c>
      <c r="D34" s="21">
        <v>69899</v>
      </c>
      <c r="E34" s="22">
        <v>121257</v>
      </c>
      <c r="F34" s="22">
        <v>81672</v>
      </c>
      <c r="G34" s="22">
        <v>83443</v>
      </c>
      <c r="H34" s="22">
        <v>82717</v>
      </c>
      <c r="I34" s="22">
        <v>85812</v>
      </c>
      <c r="J34" s="20">
        <v>47042</v>
      </c>
      <c r="K34" s="19">
        <v>35192</v>
      </c>
      <c r="L34" s="19">
        <v>45333</v>
      </c>
    </row>
    <row r="35" spans="1:12" x14ac:dyDescent="0.25">
      <c r="A35" s="40" t="s">
        <v>6</v>
      </c>
      <c r="B35" s="41">
        <v>116160</v>
      </c>
      <c r="C35" s="41">
        <v>62795</v>
      </c>
      <c r="D35" s="41">
        <v>135948</v>
      </c>
      <c r="E35" s="42">
        <v>163768</v>
      </c>
      <c r="F35" s="42">
        <v>123224</v>
      </c>
      <c r="G35" s="42">
        <v>137274</v>
      </c>
      <c r="H35" s="42">
        <v>119344</v>
      </c>
      <c r="I35" s="42">
        <v>126226</v>
      </c>
      <c r="J35" s="43">
        <v>77925</v>
      </c>
      <c r="K35" s="44">
        <v>73774</v>
      </c>
      <c r="L35" s="44">
        <v>66557</v>
      </c>
    </row>
    <row r="36" spans="1:12" x14ac:dyDescent="0.25">
      <c r="A36" s="62" t="s">
        <v>7</v>
      </c>
      <c r="B36" s="69">
        <v>208252</v>
      </c>
      <c r="C36" s="69">
        <v>143626</v>
      </c>
      <c r="D36" s="69">
        <v>234744</v>
      </c>
      <c r="E36" s="69">
        <v>342315</v>
      </c>
      <c r="F36" s="69">
        <v>259346</v>
      </c>
      <c r="G36" s="69">
        <f>SUM(G32:G35)</f>
        <v>270353</v>
      </c>
      <c r="H36" s="69">
        <v>252363</v>
      </c>
      <c r="I36" s="69">
        <v>247955</v>
      </c>
      <c r="J36" s="66">
        <f>SUM(J32:J35)</f>
        <v>153792</v>
      </c>
      <c r="K36" s="66">
        <v>128360</v>
      </c>
      <c r="L36" s="66">
        <f>SUM(L32:L35)</f>
        <v>133579</v>
      </c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ignoredErrors>
    <ignoredError sqref="G36 J36:L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0"/>
  <sheetViews>
    <sheetView showGridLines="0" topLeftCell="A7" zoomScale="85" zoomScaleNormal="85" workbookViewId="0">
      <selection activeCell="E16" sqref="E16"/>
    </sheetView>
  </sheetViews>
  <sheetFormatPr defaultColWidth="11.42578125" defaultRowHeight="15" x14ac:dyDescent="0.25"/>
  <cols>
    <col min="2" max="2" width="14.5703125" customWidth="1"/>
    <col min="3" max="4" width="14" customWidth="1"/>
    <col min="5" max="5" width="15.28515625" customWidth="1"/>
  </cols>
  <sheetData>
    <row r="1" spans="1:12" x14ac:dyDescent="0.25">
      <c r="A1" s="10" t="s">
        <v>38</v>
      </c>
      <c r="B1" s="3"/>
      <c r="C1" s="3"/>
      <c r="D1" s="3"/>
      <c r="E1" s="3"/>
      <c r="F1" s="3"/>
      <c r="G1" s="32" t="s">
        <v>17</v>
      </c>
      <c r="L1" s="3"/>
    </row>
    <row r="2" spans="1:12" x14ac:dyDescent="0.25">
      <c r="A2" s="3"/>
      <c r="B2" s="3"/>
      <c r="C2" s="3"/>
      <c r="D2" s="3"/>
      <c r="E2" s="1"/>
      <c r="F2" s="3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45"/>
      <c r="H4" s="45"/>
      <c r="I4" s="45"/>
      <c r="J4" s="45"/>
      <c r="L4" s="3"/>
    </row>
    <row r="5" spans="1:12" x14ac:dyDescent="0.25">
      <c r="A5" s="61" t="s">
        <v>1</v>
      </c>
      <c r="B5" s="84"/>
      <c r="C5" s="85"/>
      <c r="D5" s="86"/>
      <c r="E5" s="86"/>
      <c r="F5" s="3"/>
      <c r="G5" s="45"/>
      <c r="H5" s="45"/>
      <c r="I5" s="45"/>
      <c r="J5" s="45"/>
      <c r="L5" s="3"/>
    </row>
    <row r="6" spans="1:12" x14ac:dyDescent="0.25">
      <c r="A6" s="4" t="s">
        <v>3</v>
      </c>
      <c r="B6" s="8">
        <v>1643</v>
      </c>
      <c r="C6" s="5">
        <v>4994</v>
      </c>
      <c r="D6" s="6">
        <v>89</v>
      </c>
      <c r="E6" s="7">
        <v>11</v>
      </c>
      <c r="F6" s="3"/>
      <c r="G6" s="45"/>
      <c r="H6" s="45"/>
      <c r="I6" s="45"/>
      <c r="J6" s="45"/>
      <c r="L6" s="3"/>
    </row>
    <row r="7" spans="1:12" x14ac:dyDescent="0.25">
      <c r="A7" s="4" t="s">
        <v>4</v>
      </c>
      <c r="B7" s="72">
        <v>3429</v>
      </c>
      <c r="C7" s="38">
        <v>8504</v>
      </c>
      <c r="D7" s="6">
        <v>89</v>
      </c>
      <c r="E7" s="7">
        <v>11</v>
      </c>
      <c r="F7" s="3"/>
      <c r="G7" s="45"/>
      <c r="H7" s="45"/>
      <c r="I7" s="45"/>
      <c r="J7" s="45"/>
      <c r="L7" s="3"/>
    </row>
    <row r="8" spans="1:12" x14ac:dyDescent="0.25">
      <c r="A8" s="4" t="s">
        <v>5</v>
      </c>
      <c r="B8" s="72">
        <v>8325</v>
      </c>
      <c r="C8" s="38">
        <v>25808</v>
      </c>
      <c r="D8" s="6">
        <v>89</v>
      </c>
      <c r="E8" s="7">
        <v>11</v>
      </c>
      <c r="F8" s="3"/>
      <c r="L8" s="3"/>
    </row>
    <row r="9" spans="1:12" x14ac:dyDescent="0.25">
      <c r="A9" s="4" t="s">
        <v>6</v>
      </c>
      <c r="B9" s="72">
        <v>313</v>
      </c>
      <c r="C9" s="38">
        <v>689</v>
      </c>
      <c r="D9" s="6">
        <v>89</v>
      </c>
      <c r="E9" s="7">
        <v>11</v>
      </c>
      <c r="F9" s="3"/>
      <c r="L9" s="3"/>
    </row>
    <row r="10" spans="1:12" x14ac:dyDescent="0.25">
      <c r="A10" s="62" t="s">
        <v>7</v>
      </c>
      <c r="B10" s="63">
        <f>SUM(B6:B9)</f>
        <v>13710</v>
      </c>
      <c r="C10" s="63">
        <f>SUM(C6:C9)</f>
        <v>39995</v>
      </c>
      <c r="D10" s="64">
        <f>AVERAGE(D6:D9)</f>
        <v>89</v>
      </c>
      <c r="E10" s="64">
        <f>AVERAGE(E6:E9)</f>
        <v>11</v>
      </c>
      <c r="F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5392</v>
      </c>
      <c r="C16" s="8">
        <v>5158</v>
      </c>
      <c r="D16" s="5">
        <v>4994</v>
      </c>
    </row>
    <row r="17" spans="1:15" x14ac:dyDescent="0.25">
      <c r="A17" s="27" t="s">
        <v>4</v>
      </c>
      <c r="B17" s="8">
        <v>7796</v>
      </c>
      <c r="C17" s="8">
        <v>9532</v>
      </c>
      <c r="D17" s="38">
        <v>8504</v>
      </c>
    </row>
    <row r="18" spans="1:15" x14ac:dyDescent="0.25">
      <c r="A18" s="27" t="s">
        <v>5</v>
      </c>
      <c r="B18" s="8">
        <v>21959</v>
      </c>
      <c r="C18" s="8">
        <v>21959</v>
      </c>
      <c r="D18" s="38">
        <v>25808</v>
      </c>
    </row>
    <row r="19" spans="1:15" x14ac:dyDescent="0.25">
      <c r="A19" s="27" t="s">
        <v>6</v>
      </c>
      <c r="B19" s="8">
        <v>345</v>
      </c>
      <c r="C19" s="8">
        <v>345</v>
      </c>
      <c r="D19" s="38">
        <v>689</v>
      </c>
      <c r="O19" s="45"/>
    </row>
    <row r="20" spans="1:15" x14ac:dyDescent="0.25">
      <c r="A20" s="62" t="s">
        <v>7</v>
      </c>
      <c r="B20" s="66">
        <f t="shared" ref="B20:C20" si="0">B16+B17+B18+B19</f>
        <v>35492</v>
      </c>
      <c r="C20" s="66">
        <f t="shared" si="0"/>
        <v>36994</v>
      </c>
      <c r="D20" s="66">
        <f t="shared" ref="D20" si="1">D16+D17+D18+D19</f>
        <v>39995</v>
      </c>
    </row>
    <row r="21" spans="1:15" x14ac:dyDescent="0.25">
      <c r="A21" s="1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5" x14ac:dyDescent="0.25">
      <c r="A22" s="28"/>
      <c r="B22" s="80" t="s">
        <v>12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5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3"/>
    </row>
    <row r="24" spans="1:15" x14ac:dyDescent="0.25">
      <c r="A24" s="27" t="s">
        <v>3</v>
      </c>
      <c r="B24" s="19">
        <v>6317</v>
      </c>
      <c r="C24" s="19">
        <v>14369</v>
      </c>
      <c r="D24" s="19">
        <v>7814</v>
      </c>
      <c r="E24" s="19">
        <v>5606</v>
      </c>
      <c r="F24" s="8">
        <v>5368</v>
      </c>
      <c r="G24" s="8">
        <v>5306</v>
      </c>
      <c r="H24" s="8">
        <v>4601</v>
      </c>
      <c r="I24" s="8">
        <v>4770</v>
      </c>
      <c r="J24" s="8">
        <v>5068</v>
      </c>
      <c r="K24" s="8">
        <v>5171</v>
      </c>
      <c r="L24" s="8">
        <v>5685</v>
      </c>
      <c r="M24" s="3"/>
    </row>
    <row r="25" spans="1:15" x14ac:dyDescent="0.25">
      <c r="A25" s="27" t="s">
        <v>4</v>
      </c>
      <c r="B25" s="19">
        <v>8537</v>
      </c>
      <c r="C25" s="19">
        <v>6185</v>
      </c>
      <c r="D25" s="19">
        <v>9688</v>
      </c>
      <c r="E25" s="19">
        <v>7232</v>
      </c>
      <c r="F25" s="8">
        <v>9755</v>
      </c>
      <c r="G25" s="8">
        <v>10139</v>
      </c>
      <c r="H25" s="8">
        <v>8777</v>
      </c>
      <c r="I25" s="8">
        <v>8064</v>
      </c>
      <c r="J25" s="8">
        <v>7494</v>
      </c>
      <c r="K25" s="8">
        <v>7603</v>
      </c>
      <c r="L25" s="8">
        <v>6475</v>
      </c>
      <c r="M25" s="3"/>
    </row>
    <row r="26" spans="1:15" x14ac:dyDescent="0.25">
      <c r="A26" s="27" t="s">
        <v>5</v>
      </c>
      <c r="B26" s="19">
        <v>29086</v>
      </c>
      <c r="C26" s="19">
        <v>23062</v>
      </c>
      <c r="D26" s="19">
        <v>32749</v>
      </c>
      <c r="E26" s="19">
        <v>22914</v>
      </c>
      <c r="F26" s="8">
        <v>26813</v>
      </c>
      <c r="G26" s="8">
        <v>30111</v>
      </c>
      <c r="H26" s="8">
        <v>20857</v>
      </c>
      <c r="I26" s="8">
        <v>19741</v>
      </c>
      <c r="J26" s="8">
        <v>22159</v>
      </c>
      <c r="K26" s="8">
        <v>21370</v>
      </c>
      <c r="L26" s="8">
        <v>23449</v>
      </c>
      <c r="M26" s="3"/>
    </row>
    <row r="27" spans="1:15" x14ac:dyDescent="0.25">
      <c r="A27" s="27" t="s">
        <v>6</v>
      </c>
      <c r="B27" s="19">
        <v>1187</v>
      </c>
      <c r="C27" s="19">
        <v>1926</v>
      </c>
      <c r="D27" s="19">
        <v>1905</v>
      </c>
      <c r="E27" s="19">
        <v>696</v>
      </c>
      <c r="F27" s="8">
        <v>921</v>
      </c>
      <c r="G27" s="8">
        <v>1252</v>
      </c>
      <c r="H27" s="8">
        <v>819</v>
      </c>
      <c r="I27" s="8">
        <v>733</v>
      </c>
      <c r="J27" s="8">
        <v>431</v>
      </c>
      <c r="K27" s="8">
        <v>365</v>
      </c>
      <c r="L27" s="8">
        <v>460</v>
      </c>
      <c r="M27" s="3"/>
    </row>
    <row r="28" spans="1:15" x14ac:dyDescent="0.25">
      <c r="A28" s="62" t="s">
        <v>7</v>
      </c>
      <c r="B28" s="66">
        <v>45127</v>
      </c>
      <c r="C28" s="66">
        <v>45542</v>
      </c>
      <c r="D28" s="66">
        <f t="shared" ref="D28:I28" si="2">D24+D25+D26+D27</f>
        <v>52156</v>
      </c>
      <c r="E28" s="66">
        <f t="shared" si="2"/>
        <v>36448</v>
      </c>
      <c r="F28" s="66">
        <f t="shared" si="2"/>
        <v>42857</v>
      </c>
      <c r="G28" s="66">
        <f t="shared" si="2"/>
        <v>46808</v>
      </c>
      <c r="H28" s="66">
        <f t="shared" si="2"/>
        <v>35054</v>
      </c>
      <c r="I28" s="66">
        <f t="shared" si="2"/>
        <v>33308</v>
      </c>
      <c r="J28" s="66">
        <f t="shared" ref="J28" si="3">J24+J25+J26+J27</f>
        <v>35152</v>
      </c>
      <c r="K28" s="66">
        <f t="shared" ref="K28:L28" si="4">K24+K25+K26+K27</f>
        <v>34509</v>
      </c>
      <c r="L28" s="66">
        <f t="shared" si="4"/>
        <v>36069</v>
      </c>
      <c r="M28" s="3"/>
    </row>
    <row r="29" spans="1:15" x14ac:dyDescent="0.25">
      <c r="A29" s="2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5" x14ac:dyDescent="0.25">
      <c r="A31" s="28"/>
      <c r="B31" s="68" t="s">
        <v>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5" x14ac:dyDescent="0.25">
      <c r="A32" s="67" t="s">
        <v>1</v>
      </c>
      <c r="B32" s="60">
        <v>1999</v>
      </c>
      <c r="C32" s="60">
        <v>2000</v>
      </c>
      <c r="D32" s="60">
        <v>2001</v>
      </c>
      <c r="E32" s="60">
        <v>2002</v>
      </c>
      <c r="F32" s="60">
        <v>2003</v>
      </c>
      <c r="G32" s="60">
        <v>2004</v>
      </c>
      <c r="H32" s="60">
        <v>2005</v>
      </c>
      <c r="I32" s="60">
        <v>2006</v>
      </c>
      <c r="J32" s="60">
        <v>2007</v>
      </c>
      <c r="K32" s="71">
        <v>2008</v>
      </c>
      <c r="L32" s="71">
        <v>2009</v>
      </c>
    </row>
    <row r="33" spans="1:12" x14ac:dyDescent="0.25">
      <c r="A33" s="4" t="s">
        <v>3</v>
      </c>
      <c r="B33" s="21">
        <v>14500</v>
      </c>
      <c r="C33" s="21">
        <v>13181</v>
      </c>
      <c r="D33" s="21">
        <v>8552</v>
      </c>
      <c r="E33" s="22">
        <v>12499</v>
      </c>
      <c r="F33" s="22">
        <v>8823.606540190005</v>
      </c>
      <c r="G33" s="22">
        <v>10069</v>
      </c>
      <c r="H33" s="22">
        <v>9899</v>
      </c>
      <c r="I33" s="22">
        <v>14545</v>
      </c>
      <c r="J33" s="20">
        <v>15390</v>
      </c>
      <c r="K33" s="19">
        <v>13341</v>
      </c>
      <c r="L33" s="19">
        <v>11039</v>
      </c>
    </row>
    <row r="34" spans="1:12" x14ac:dyDescent="0.25">
      <c r="A34" s="4" t="s">
        <v>4</v>
      </c>
      <c r="B34" s="21">
        <v>17742</v>
      </c>
      <c r="C34" s="21">
        <v>10899</v>
      </c>
      <c r="D34" s="21">
        <v>12477</v>
      </c>
      <c r="E34" s="22">
        <v>17374</v>
      </c>
      <c r="F34" s="22">
        <v>14757</v>
      </c>
      <c r="G34" s="22">
        <v>13966</v>
      </c>
      <c r="H34" s="22">
        <v>16318</v>
      </c>
      <c r="I34" s="22">
        <v>18826</v>
      </c>
      <c r="J34" s="20">
        <v>17747</v>
      </c>
      <c r="K34" s="19">
        <v>16518</v>
      </c>
      <c r="L34" s="19">
        <v>9412</v>
      </c>
    </row>
    <row r="35" spans="1:12" x14ac:dyDescent="0.25">
      <c r="A35" s="4" t="s">
        <v>5</v>
      </c>
      <c r="B35" s="21">
        <v>30885</v>
      </c>
      <c r="C35" s="21">
        <v>36087</v>
      </c>
      <c r="D35" s="21">
        <v>29506</v>
      </c>
      <c r="E35" s="22">
        <v>36260</v>
      </c>
      <c r="F35" s="22">
        <v>29316.878224508269</v>
      </c>
      <c r="G35" s="22">
        <v>37639</v>
      </c>
      <c r="H35" s="22">
        <v>34214</v>
      </c>
      <c r="I35" s="22">
        <v>41340</v>
      </c>
      <c r="J35" s="20">
        <v>48048</v>
      </c>
      <c r="K35" s="19">
        <v>47670</v>
      </c>
      <c r="L35" s="19">
        <v>27136</v>
      </c>
    </row>
    <row r="36" spans="1:12" x14ac:dyDescent="0.25">
      <c r="A36" s="4" t="s">
        <v>6</v>
      </c>
      <c r="B36" s="21">
        <v>1662</v>
      </c>
      <c r="C36" s="21">
        <v>1331</v>
      </c>
      <c r="D36" s="21">
        <v>1586</v>
      </c>
      <c r="E36" s="22">
        <v>2381</v>
      </c>
      <c r="F36" s="22">
        <v>1745</v>
      </c>
      <c r="G36" s="22">
        <v>1806</v>
      </c>
      <c r="H36" s="22">
        <v>1704</v>
      </c>
      <c r="I36" s="22">
        <v>1756</v>
      </c>
      <c r="J36" s="20">
        <v>2732</v>
      </c>
      <c r="K36" s="19">
        <v>3516</v>
      </c>
      <c r="L36" s="19">
        <v>2563</v>
      </c>
    </row>
    <row r="37" spans="1:12" x14ac:dyDescent="0.25">
      <c r="A37" s="62" t="s">
        <v>7</v>
      </c>
      <c r="B37" s="69">
        <v>64789</v>
      </c>
      <c r="C37" s="69">
        <v>61498</v>
      </c>
      <c r="D37" s="69">
        <v>52121</v>
      </c>
      <c r="E37" s="69">
        <v>68514</v>
      </c>
      <c r="F37" s="69">
        <v>54643</v>
      </c>
      <c r="G37" s="69">
        <v>63480</v>
      </c>
      <c r="H37" s="69">
        <v>62135</v>
      </c>
      <c r="I37" s="69">
        <v>76467</v>
      </c>
      <c r="J37" s="66">
        <v>83917</v>
      </c>
      <c r="K37" s="66">
        <v>81045</v>
      </c>
      <c r="L37" s="66">
        <v>50150</v>
      </c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3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3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3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3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3"/>
    </row>
    <row r="43" spans="1: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3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3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3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3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3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3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3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3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3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8"/>
  <sheetViews>
    <sheetView showGridLines="0" topLeftCell="A4" zoomScale="85" zoomScaleNormal="85" workbookViewId="0">
      <selection activeCell="F14" sqref="F14"/>
    </sheetView>
  </sheetViews>
  <sheetFormatPr defaultColWidth="11.42578125" defaultRowHeight="15" x14ac:dyDescent="0.25"/>
  <cols>
    <col min="2" max="2" width="14.5703125" customWidth="1"/>
    <col min="3" max="4" width="14.140625" customWidth="1"/>
    <col min="5" max="5" width="15.140625" customWidth="1"/>
  </cols>
  <sheetData>
    <row r="1" spans="1:12" x14ac:dyDescent="0.25">
      <c r="A1" s="10" t="s">
        <v>39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</row>
    <row r="2" spans="1:12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3"/>
    </row>
    <row r="3" spans="1:12" ht="15" customHeight="1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</row>
    <row r="6" spans="1:12" x14ac:dyDescent="0.25">
      <c r="A6" s="4" t="s">
        <v>3</v>
      </c>
      <c r="B6" s="8">
        <v>24</v>
      </c>
      <c r="C6" s="5">
        <v>98</v>
      </c>
      <c r="D6" s="6">
        <v>91</v>
      </c>
      <c r="E6" s="7">
        <v>9</v>
      </c>
      <c r="F6" s="3"/>
      <c r="G6" s="17"/>
      <c r="H6" s="17"/>
      <c r="I6" s="17"/>
      <c r="J6" s="17"/>
      <c r="K6" s="17"/>
      <c r="L6" s="12"/>
    </row>
    <row r="7" spans="1:12" x14ac:dyDescent="0.25">
      <c r="A7" s="4" t="s">
        <v>4</v>
      </c>
      <c r="B7" s="8">
        <v>429</v>
      </c>
      <c r="C7" s="5">
        <v>1587</v>
      </c>
      <c r="D7" s="6">
        <v>89</v>
      </c>
      <c r="E7" s="7">
        <v>11</v>
      </c>
      <c r="F7" s="3"/>
      <c r="G7" s="17"/>
      <c r="H7" s="17"/>
      <c r="I7" s="17"/>
      <c r="J7" s="17"/>
      <c r="K7" s="17"/>
      <c r="L7" s="16"/>
    </row>
    <row r="8" spans="1:12" x14ac:dyDescent="0.25">
      <c r="A8" s="4" t="s">
        <v>5</v>
      </c>
      <c r="B8" s="8">
        <v>3589</v>
      </c>
      <c r="C8" s="5">
        <v>12526</v>
      </c>
      <c r="D8" s="6">
        <v>89</v>
      </c>
      <c r="E8" s="7">
        <v>11</v>
      </c>
      <c r="F8" s="3"/>
      <c r="G8" s="17"/>
      <c r="H8" s="17"/>
      <c r="I8" s="17"/>
      <c r="J8" s="17"/>
      <c r="K8" s="17"/>
      <c r="L8" s="16"/>
    </row>
    <row r="9" spans="1:12" x14ac:dyDescent="0.25">
      <c r="A9" s="4" t="s">
        <v>6</v>
      </c>
      <c r="B9" s="8">
        <v>30</v>
      </c>
      <c r="C9" s="5">
        <v>98</v>
      </c>
      <c r="D9" s="6">
        <v>90</v>
      </c>
      <c r="E9" s="7">
        <v>10</v>
      </c>
      <c r="F9" s="3"/>
      <c r="G9" s="17"/>
      <c r="H9" s="17"/>
      <c r="I9" s="17"/>
      <c r="J9" s="17"/>
      <c r="K9" s="17"/>
      <c r="L9" s="16"/>
    </row>
    <row r="10" spans="1:12" x14ac:dyDescent="0.25">
      <c r="A10" s="62" t="s">
        <v>7</v>
      </c>
      <c r="B10" s="63">
        <f>SUM(B6:B9)</f>
        <v>4072</v>
      </c>
      <c r="C10" s="63">
        <f>SUM(C6:C9)</f>
        <v>14309</v>
      </c>
      <c r="D10" s="64">
        <f>AVERAGE(D6:D9)</f>
        <v>89.75</v>
      </c>
      <c r="E10" s="64">
        <f>AVERAGE(E6:E9)</f>
        <v>10.25</v>
      </c>
      <c r="F10" s="3"/>
      <c r="G10" s="17"/>
      <c r="H10" s="17"/>
      <c r="I10" s="17"/>
      <c r="J10" s="17"/>
      <c r="K10" s="17"/>
      <c r="L10" s="16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325</v>
      </c>
      <c r="C16" s="8">
        <v>79</v>
      </c>
      <c r="D16" s="5">
        <v>98</v>
      </c>
      <c r="E16" s="5"/>
      <c r="F16" s="5"/>
    </row>
    <row r="17" spans="1:13" x14ac:dyDescent="0.25">
      <c r="A17" s="27" t="s">
        <v>4</v>
      </c>
      <c r="B17" s="8">
        <v>1608</v>
      </c>
      <c r="C17" s="8">
        <v>1644</v>
      </c>
      <c r="D17" s="5">
        <v>1587</v>
      </c>
      <c r="E17" s="5"/>
      <c r="F17" s="5"/>
    </row>
    <row r="18" spans="1:13" x14ac:dyDescent="0.25">
      <c r="A18" s="27" t="s">
        <v>5</v>
      </c>
      <c r="B18" s="8">
        <v>15498</v>
      </c>
      <c r="C18" s="8">
        <v>13382</v>
      </c>
      <c r="D18" s="5">
        <v>12526</v>
      </c>
      <c r="E18" s="5"/>
      <c r="F18" s="5"/>
    </row>
    <row r="19" spans="1:13" x14ac:dyDescent="0.25">
      <c r="A19" s="27" t="s">
        <v>6</v>
      </c>
      <c r="B19" s="8">
        <v>98</v>
      </c>
      <c r="C19" s="8">
        <v>81</v>
      </c>
      <c r="D19" s="5">
        <v>98</v>
      </c>
      <c r="E19" s="5"/>
      <c r="F19" s="5"/>
      <c r="M19" s="45"/>
    </row>
    <row r="20" spans="1:13" x14ac:dyDescent="0.25">
      <c r="A20" s="62" t="s">
        <v>7</v>
      </c>
      <c r="B20" s="66">
        <f>SUM(B16:B19)</f>
        <v>17529</v>
      </c>
      <c r="C20" s="66">
        <f t="shared" ref="C20:D20" si="0">C16+C17+C18+C19</f>
        <v>15186</v>
      </c>
      <c r="D20" s="66">
        <f t="shared" si="0"/>
        <v>14309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81</v>
      </c>
      <c r="C24" s="19">
        <v>26</v>
      </c>
      <c r="D24" s="19">
        <v>70</v>
      </c>
      <c r="E24" s="19">
        <v>154</v>
      </c>
      <c r="F24" s="8">
        <v>139</v>
      </c>
      <c r="G24" s="8">
        <v>133</v>
      </c>
      <c r="H24" s="8">
        <v>124</v>
      </c>
      <c r="I24" s="8">
        <v>164</v>
      </c>
      <c r="J24" s="8">
        <v>174</v>
      </c>
      <c r="K24" s="8">
        <v>235</v>
      </c>
      <c r="L24" s="8">
        <v>323</v>
      </c>
      <c r="M24" s="17"/>
    </row>
    <row r="25" spans="1:13" x14ac:dyDescent="0.25">
      <c r="A25" s="27" t="s">
        <v>4</v>
      </c>
      <c r="B25" s="19">
        <v>1049</v>
      </c>
      <c r="C25" s="19">
        <v>529</v>
      </c>
      <c r="D25" s="19">
        <v>1459</v>
      </c>
      <c r="E25" s="19">
        <v>1325</v>
      </c>
      <c r="F25" s="8">
        <v>1288</v>
      </c>
      <c r="G25" s="8">
        <v>1273</v>
      </c>
      <c r="H25" s="8">
        <v>1098</v>
      </c>
      <c r="I25" s="8">
        <v>957</v>
      </c>
      <c r="J25" s="8">
        <v>1104</v>
      </c>
      <c r="K25" s="8">
        <v>1600</v>
      </c>
      <c r="L25" s="8">
        <v>2424</v>
      </c>
      <c r="M25" s="17"/>
    </row>
    <row r="26" spans="1:13" x14ac:dyDescent="0.25">
      <c r="A26" s="27" t="s">
        <v>5</v>
      </c>
      <c r="B26" s="19">
        <v>10989</v>
      </c>
      <c r="C26" s="19">
        <v>7939</v>
      </c>
      <c r="D26" s="19">
        <v>8252</v>
      </c>
      <c r="E26" s="19">
        <v>8912</v>
      </c>
      <c r="F26" s="8">
        <v>12389</v>
      </c>
      <c r="G26" s="8">
        <v>11723</v>
      </c>
      <c r="H26" s="8">
        <v>9689</v>
      </c>
      <c r="I26" s="8">
        <v>20278</v>
      </c>
      <c r="J26" s="8">
        <v>16857</v>
      </c>
      <c r="K26" s="8">
        <v>16668</v>
      </c>
      <c r="L26" s="8">
        <v>11744</v>
      </c>
      <c r="M26" s="17"/>
    </row>
    <row r="27" spans="1:13" x14ac:dyDescent="0.25">
      <c r="A27" s="27" t="s">
        <v>6</v>
      </c>
      <c r="B27" s="19">
        <v>36</v>
      </c>
      <c r="C27" s="19">
        <v>50</v>
      </c>
      <c r="D27" s="19">
        <v>32</v>
      </c>
      <c r="E27" s="19">
        <v>103</v>
      </c>
      <c r="F27" s="8">
        <v>76</v>
      </c>
      <c r="G27" s="8">
        <v>56</v>
      </c>
      <c r="H27" s="8">
        <v>8</v>
      </c>
      <c r="I27" s="8">
        <v>41</v>
      </c>
      <c r="J27" s="8">
        <v>11</v>
      </c>
      <c r="K27" s="8">
        <v>9</v>
      </c>
      <c r="L27" s="8">
        <v>139</v>
      </c>
      <c r="M27" s="17"/>
    </row>
    <row r="28" spans="1:13" x14ac:dyDescent="0.25">
      <c r="A28" s="62" t="s">
        <v>7</v>
      </c>
      <c r="B28" s="66">
        <v>12155</v>
      </c>
      <c r="C28" s="66">
        <v>8544</v>
      </c>
      <c r="D28" s="66">
        <f>SUM(D24:D27)</f>
        <v>9813</v>
      </c>
      <c r="E28" s="66">
        <f>SUM(E24:E27)</f>
        <v>10494</v>
      </c>
      <c r="F28" s="66">
        <f>SUM(F24:F27)</f>
        <v>13892</v>
      </c>
      <c r="G28" s="66">
        <f>SUM(G24:G27)</f>
        <v>13185</v>
      </c>
      <c r="H28" s="66">
        <f>H24+H25+H26+H27</f>
        <v>10919</v>
      </c>
      <c r="I28" s="66">
        <f>I24+I25+I26+I27</f>
        <v>21440</v>
      </c>
      <c r="J28" s="66">
        <f>J24+J25+J26+J27</f>
        <v>18146</v>
      </c>
      <c r="K28" s="66">
        <f>SUM(K24:K27)</f>
        <v>18512</v>
      </c>
      <c r="L28" s="66">
        <f>SUM(L24:L27)</f>
        <v>14630</v>
      </c>
      <c r="M28" s="17"/>
    </row>
    <row r="29" spans="1:13" x14ac:dyDescent="0.25">
      <c r="A29" s="2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28"/>
      <c r="B30" s="87" t="s">
        <v>8</v>
      </c>
      <c r="C30" s="88"/>
      <c r="D30" s="88"/>
      <c r="E30" s="88"/>
      <c r="F30" s="88"/>
      <c r="G30" s="88"/>
      <c r="H30" s="88"/>
      <c r="I30" s="88"/>
      <c r="J30" s="88"/>
      <c r="K30" s="88"/>
      <c r="L30" s="89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2280</v>
      </c>
      <c r="C32" s="21">
        <v>733</v>
      </c>
      <c r="D32" s="21">
        <v>925</v>
      </c>
      <c r="E32" s="22">
        <v>779</v>
      </c>
      <c r="F32" s="22">
        <v>352</v>
      </c>
      <c r="G32" s="22">
        <v>366</v>
      </c>
      <c r="H32" s="22">
        <v>279</v>
      </c>
      <c r="I32" s="22">
        <v>338</v>
      </c>
      <c r="J32" s="20">
        <v>206</v>
      </c>
      <c r="K32" s="19">
        <v>377</v>
      </c>
      <c r="L32" s="19">
        <v>96</v>
      </c>
    </row>
    <row r="33" spans="1:12" x14ac:dyDescent="0.25">
      <c r="A33" s="4" t="s">
        <v>4</v>
      </c>
      <c r="B33" s="21">
        <v>9788</v>
      </c>
      <c r="C33" s="21">
        <v>6357</v>
      </c>
      <c r="D33" s="21">
        <v>3144</v>
      </c>
      <c r="E33" s="22">
        <v>4067</v>
      </c>
      <c r="F33" s="22">
        <v>2798</v>
      </c>
      <c r="G33" s="22">
        <v>2293</v>
      </c>
      <c r="H33" s="22">
        <v>3579</v>
      </c>
      <c r="I33" s="22">
        <v>4618</v>
      </c>
      <c r="J33" s="20">
        <v>3519</v>
      </c>
      <c r="K33" s="19">
        <v>3527</v>
      </c>
      <c r="L33" s="19">
        <v>1377</v>
      </c>
    </row>
    <row r="34" spans="1:12" x14ac:dyDescent="0.25">
      <c r="A34" s="4" t="s">
        <v>5</v>
      </c>
      <c r="B34" s="21">
        <v>5619</v>
      </c>
      <c r="C34" s="21">
        <v>6343</v>
      </c>
      <c r="D34" s="21">
        <v>5868</v>
      </c>
      <c r="E34" s="22">
        <v>10193</v>
      </c>
      <c r="F34" s="22">
        <v>7250</v>
      </c>
      <c r="G34" s="22">
        <v>7100</v>
      </c>
      <c r="H34" s="22">
        <v>9902</v>
      </c>
      <c r="I34" s="22">
        <v>10932</v>
      </c>
      <c r="J34" s="20">
        <v>16404</v>
      </c>
      <c r="K34" s="19">
        <v>13647</v>
      </c>
      <c r="L34" s="19">
        <v>15685</v>
      </c>
    </row>
    <row r="35" spans="1:12" x14ac:dyDescent="0.25">
      <c r="A35" s="4" t="s">
        <v>6</v>
      </c>
      <c r="B35" s="21">
        <v>1282</v>
      </c>
      <c r="C35" s="21">
        <v>755</v>
      </c>
      <c r="D35" s="21">
        <v>680</v>
      </c>
      <c r="E35" s="22">
        <v>388</v>
      </c>
      <c r="F35" s="22">
        <v>273</v>
      </c>
      <c r="G35" s="22">
        <v>276</v>
      </c>
      <c r="H35" s="22">
        <v>137</v>
      </c>
      <c r="I35" s="22">
        <v>130</v>
      </c>
      <c r="J35" s="20">
        <v>390</v>
      </c>
      <c r="K35" s="19">
        <v>113</v>
      </c>
      <c r="L35" s="19">
        <v>62</v>
      </c>
    </row>
    <row r="36" spans="1:12" x14ac:dyDescent="0.25">
      <c r="A36" s="62" t="s">
        <v>7</v>
      </c>
      <c r="B36" s="69">
        <v>18969</v>
      </c>
      <c r="C36" s="69">
        <v>14188</v>
      </c>
      <c r="D36" s="69">
        <v>10617</v>
      </c>
      <c r="E36" s="69">
        <v>15427</v>
      </c>
      <c r="F36" s="69">
        <v>10673</v>
      </c>
      <c r="G36" s="69">
        <f>SUM(G32:G35)</f>
        <v>10035</v>
      </c>
      <c r="H36" s="69">
        <v>13897</v>
      </c>
      <c r="I36" s="69">
        <v>16018</v>
      </c>
      <c r="J36" s="66">
        <f>SUM(J32:J35)</f>
        <v>20519</v>
      </c>
      <c r="K36" s="66">
        <v>17664</v>
      </c>
      <c r="L36" s="66">
        <f>SUM(L32:L35)</f>
        <v>17220</v>
      </c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</sheetData>
  <mergeCells count="8">
    <mergeCell ref="B30:L30"/>
    <mergeCell ref="D3:E3"/>
    <mergeCell ref="B4:B5"/>
    <mergeCell ref="C4:C5"/>
    <mergeCell ref="D4:D5"/>
    <mergeCell ref="E4:E5"/>
    <mergeCell ref="B22:L22"/>
    <mergeCell ref="B14:D14"/>
  </mergeCells>
  <hyperlinks>
    <hyperlink ref="G1" location="Indice!A1" display="INDIC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36:L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9"/>
  <sheetViews>
    <sheetView showGridLines="0" zoomScale="85" zoomScaleNormal="85" workbookViewId="0">
      <selection activeCell="F15" sqref="F15"/>
    </sheetView>
  </sheetViews>
  <sheetFormatPr defaultColWidth="11.42578125" defaultRowHeight="15" x14ac:dyDescent="0.25"/>
  <cols>
    <col min="2" max="2" width="10.85546875" customWidth="1"/>
    <col min="3" max="4" width="11.7109375" customWidth="1"/>
    <col min="5" max="5" width="14.5703125" customWidth="1"/>
    <col min="6" max="6" width="13.5703125" customWidth="1"/>
    <col min="7" max="7" width="12.42578125" customWidth="1"/>
    <col min="9" max="9" width="12.7109375" customWidth="1"/>
  </cols>
  <sheetData>
    <row r="1" spans="1:12" x14ac:dyDescent="0.25">
      <c r="A1" s="10" t="s">
        <v>40</v>
      </c>
      <c r="B1" s="3"/>
      <c r="C1" s="3"/>
      <c r="D1" s="3"/>
      <c r="E1" s="3"/>
      <c r="F1" s="17"/>
      <c r="G1" s="32" t="s">
        <v>17</v>
      </c>
      <c r="H1" s="17"/>
      <c r="I1" s="17"/>
      <c r="J1" s="17"/>
      <c r="K1" s="17"/>
      <c r="L1" s="17"/>
    </row>
    <row r="2" spans="1:12" x14ac:dyDescent="0.25">
      <c r="A2" s="3"/>
      <c r="B2" s="3"/>
      <c r="C2" s="3"/>
      <c r="D2" s="3"/>
      <c r="E2" s="1"/>
      <c r="F2" s="17"/>
      <c r="G2" s="17"/>
      <c r="H2" s="17"/>
      <c r="I2" s="17"/>
      <c r="J2" s="17"/>
      <c r="K2" s="17"/>
      <c r="L2" s="17"/>
    </row>
    <row r="3" spans="1:12" x14ac:dyDescent="0.25">
      <c r="A3" s="23"/>
      <c r="B3" s="24"/>
      <c r="C3" s="24"/>
      <c r="D3" s="82" t="s">
        <v>0</v>
      </c>
      <c r="E3" s="83"/>
      <c r="F3" s="17"/>
      <c r="G3" s="17"/>
      <c r="H3" s="17"/>
      <c r="I3" s="17"/>
      <c r="J3" s="17"/>
      <c r="K3" s="17"/>
      <c r="L3" s="17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17"/>
      <c r="G4" s="17"/>
      <c r="H4" s="17"/>
      <c r="I4" s="17"/>
      <c r="J4" s="17"/>
      <c r="K4" s="17"/>
      <c r="L4" s="17"/>
    </row>
    <row r="5" spans="1:12" x14ac:dyDescent="0.25">
      <c r="A5" s="61" t="s">
        <v>1</v>
      </c>
      <c r="B5" s="84"/>
      <c r="C5" s="85"/>
      <c r="D5" s="86"/>
      <c r="E5" s="86"/>
      <c r="F5" s="17"/>
      <c r="G5" s="17"/>
      <c r="H5" s="17"/>
      <c r="I5" s="17"/>
      <c r="J5" s="17"/>
      <c r="K5" s="17"/>
      <c r="L5" s="17"/>
    </row>
    <row r="6" spans="1:12" x14ac:dyDescent="0.25">
      <c r="A6" s="4" t="s">
        <v>3</v>
      </c>
      <c r="B6" s="8">
        <v>6006</v>
      </c>
      <c r="C6" s="5">
        <v>41401</v>
      </c>
      <c r="D6" s="6">
        <v>90</v>
      </c>
      <c r="E6" s="7">
        <v>10</v>
      </c>
      <c r="F6" s="17"/>
      <c r="G6" s="17"/>
      <c r="H6" s="17"/>
      <c r="I6" s="17"/>
      <c r="J6" s="17"/>
      <c r="K6" s="17"/>
      <c r="L6" s="17"/>
    </row>
    <row r="7" spans="1:12" x14ac:dyDescent="0.25">
      <c r="A7" s="4" t="s">
        <v>4</v>
      </c>
      <c r="B7" s="8">
        <v>1990</v>
      </c>
      <c r="C7" s="5">
        <v>13302</v>
      </c>
      <c r="D7" s="6">
        <v>90</v>
      </c>
      <c r="E7" s="7">
        <v>10</v>
      </c>
      <c r="F7" s="17"/>
      <c r="G7" s="17"/>
      <c r="H7" s="17"/>
      <c r="I7" s="17"/>
      <c r="J7" s="17"/>
      <c r="K7" s="17"/>
      <c r="L7" s="17"/>
    </row>
    <row r="8" spans="1:12" x14ac:dyDescent="0.25">
      <c r="A8" s="4" t="s">
        <v>5</v>
      </c>
      <c r="B8" s="8">
        <v>1801</v>
      </c>
      <c r="C8" s="5">
        <v>12301</v>
      </c>
      <c r="D8" s="6">
        <v>90</v>
      </c>
      <c r="E8" s="7">
        <v>10</v>
      </c>
      <c r="F8" s="17"/>
      <c r="G8" s="17"/>
      <c r="H8" s="17"/>
      <c r="I8" s="17"/>
      <c r="J8" s="17"/>
      <c r="K8" s="17"/>
      <c r="L8" s="17"/>
    </row>
    <row r="9" spans="1:12" x14ac:dyDescent="0.25">
      <c r="A9" s="4" t="s">
        <v>6</v>
      </c>
      <c r="B9" s="8">
        <v>4408</v>
      </c>
      <c r="C9" s="5">
        <v>27330</v>
      </c>
      <c r="D9" s="6">
        <v>90</v>
      </c>
      <c r="E9" s="7">
        <v>10</v>
      </c>
      <c r="F9" s="17"/>
      <c r="G9" s="17"/>
      <c r="H9" s="17"/>
      <c r="I9" s="17"/>
      <c r="J9" s="17"/>
      <c r="K9" s="17"/>
      <c r="L9" s="17"/>
    </row>
    <row r="10" spans="1:12" x14ac:dyDescent="0.25">
      <c r="A10" s="62" t="s">
        <v>7</v>
      </c>
      <c r="B10" s="63">
        <f>SUM(B6:B9)</f>
        <v>14205</v>
      </c>
      <c r="C10" s="63">
        <f>SUM(C6:C9)</f>
        <v>94334</v>
      </c>
      <c r="D10" s="64">
        <f>AVERAGE(D6:D9)</f>
        <v>90</v>
      </c>
      <c r="E10" s="64">
        <f>AVERAGE(E6:E9)</f>
        <v>10</v>
      </c>
      <c r="F10" s="17"/>
      <c r="G10" s="17"/>
      <c r="H10" s="17"/>
      <c r="I10" s="17"/>
      <c r="J10" s="17"/>
      <c r="K10" s="17"/>
      <c r="L10" s="17"/>
    </row>
    <row r="11" spans="1:12" x14ac:dyDescent="0.25">
      <c r="A11" s="3"/>
      <c r="B11" s="3"/>
      <c r="C11" s="3"/>
      <c r="D11" s="3"/>
      <c r="E11" s="3"/>
      <c r="F11" s="17"/>
      <c r="G11" s="17"/>
      <c r="H11" s="17"/>
      <c r="I11" s="17"/>
      <c r="J11" s="17"/>
      <c r="K11" s="17"/>
      <c r="L11" s="17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46196</v>
      </c>
      <c r="C16" s="8">
        <v>43490</v>
      </c>
      <c r="D16" s="5">
        <v>41401</v>
      </c>
    </row>
    <row r="17" spans="1:13" x14ac:dyDescent="0.25">
      <c r="A17" s="27" t="s">
        <v>4</v>
      </c>
      <c r="B17" s="8">
        <v>12025</v>
      </c>
      <c r="C17" s="8">
        <v>13543</v>
      </c>
      <c r="D17" s="5">
        <v>13302</v>
      </c>
    </row>
    <row r="18" spans="1:13" x14ac:dyDescent="0.25">
      <c r="A18" s="27" t="s">
        <v>5</v>
      </c>
      <c r="B18" s="8">
        <v>11446</v>
      </c>
      <c r="C18" s="8">
        <v>12701</v>
      </c>
      <c r="D18" s="5">
        <v>12301</v>
      </c>
    </row>
    <row r="19" spans="1:13" x14ac:dyDescent="0.25">
      <c r="A19" s="27" t="s">
        <v>6</v>
      </c>
      <c r="B19" s="8">
        <v>24634</v>
      </c>
      <c r="C19" s="8">
        <v>24612</v>
      </c>
      <c r="D19" s="5">
        <v>27330</v>
      </c>
    </row>
    <row r="20" spans="1:13" x14ac:dyDescent="0.25">
      <c r="A20" s="62" t="s">
        <v>7</v>
      </c>
      <c r="B20" s="66">
        <f>SUM(B16:B19)</f>
        <v>94301</v>
      </c>
      <c r="C20" s="66">
        <f t="shared" ref="C20:D20" si="0">C16+C17+C18+C19</f>
        <v>94346</v>
      </c>
      <c r="D20" s="66">
        <f t="shared" si="0"/>
        <v>94334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61089</v>
      </c>
      <c r="C24" s="19">
        <v>65712</v>
      </c>
      <c r="D24" s="19">
        <v>70613</v>
      </c>
      <c r="E24" s="19">
        <v>71100</v>
      </c>
      <c r="F24" s="8">
        <v>75453</v>
      </c>
      <c r="G24" s="8">
        <v>67717</v>
      </c>
      <c r="H24" s="8">
        <v>64755</v>
      </c>
      <c r="I24" s="8">
        <v>46293</v>
      </c>
      <c r="J24" s="8">
        <v>48357</v>
      </c>
      <c r="K24" s="8">
        <v>39521</v>
      </c>
      <c r="L24" s="8">
        <v>44740</v>
      </c>
      <c r="M24" s="17"/>
    </row>
    <row r="25" spans="1:13" x14ac:dyDescent="0.25">
      <c r="A25" s="27" t="s">
        <v>4</v>
      </c>
      <c r="B25" s="19">
        <v>19157</v>
      </c>
      <c r="C25" s="19">
        <v>12794</v>
      </c>
      <c r="D25" s="19">
        <v>13627</v>
      </c>
      <c r="E25" s="19">
        <v>14556</v>
      </c>
      <c r="F25" s="8">
        <v>17069</v>
      </c>
      <c r="G25" s="8">
        <v>16236</v>
      </c>
      <c r="H25" s="8">
        <v>16620</v>
      </c>
      <c r="I25" s="8">
        <v>14318</v>
      </c>
      <c r="J25" s="8">
        <v>14638</v>
      </c>
      <c r="K25" s="8">
        <v>12427</v>
      </c>
      <c r="L25" s="8">
        <v>10089</v>
      </c>
      <c r="M25" s="17"/>
    </row>
    <row r="26" spans="1:13" x14ac:dyDescent="0.25">
      <c r="A26" s="27" t="s">
        <v>5</v>
      </c>
      <c r="B26" s="19">
        <v>17728</v>
      </c>
      <c r="C26" s="19">
        <v>13365</v>
      </c>
      <c r="D26" s="19">
        <v>15236</v>
      </c>
      <c r="E26" s="19">
        <v>14404</v>
      </c>
      <c r="F26" s="8">
        <v>15597</v>
      </c>
      <c r="G26" s="8">
        <v>15530</v>
      </c>
      <c r="H26" s="8">
        <v>14961</v>
      </c>
      <c r="I26" s="8">
        <v>12376</v>
      </c>
      <c r="J26" s="8">
        <v>11792</v>
      </c>
      <c r="K26" s="8">
        <v>12627</v>
      </c>
      <c r="L26" s="8">
        <v>11446</v>
      </c>
      <c r="M26" s="17"/>
    </row>
    <row r="27" spans="1:13" x14ac:dyDescent="0.25">
      <c r="A27" s="27" t="s">
        <v>6</v>
      </c>
      <c r="B27" s="19">
        <v>30101</v>
      </c>
      <c r="C27" s="19">
        <v>35554</v>
      </c>
      <c r="D27" s="19">
        <v>47551</v>
      </c>
      <c r="E27" s="19">
        <v>42837</v>
      </c>
      <c r="F27" s="8">
        <v>51313</v>
      </c>
      <c r="G27" s="8">
        <v>49498</v>
      </c>
      <c r="H27" s="8">
        <v>46232</v>
      </c>
      <c r="I27" s="8">
        <v>30715</v>
      </c>
      <c r="J27" s="8">
        <v>28146</v>
      </c>
      <c r="K27" s="8">
        <v>25185</v>
      </c>
      <c r="L27" s="8">
        <v>26293</v>
      </c>
      <c r="M27" s="17"/>
    </row>
    <row r="28" spans="1:13" x14ac:dyDescent="0.25">
      <c r="A28" s="62" t="s">
        <v>7</v>
      </c>
      <c r="B28" s="66">
        <v>128075</v>
      </c>
      <c r="C28" s="66">
        <f>SUM(C24:C27)</f>
        <v>127425</v>
      </c>
      <c r="D28" s="66">
        <f>SUM(D24:D27)</f>
        <v>147027</v>
      </c>
      <c r="E28" s="66">
        <f>SUM(E24:E27)</f>
        <v>142897</v>
      </c>
      <c r="F28" s="66">
        <f>SUM(F24:F27)</f>
        <v>159432</v>
      </c>
      <c r="G28" s="66">
        <f>SUM(G24:G27)</f>
        <v>148981</v>
      </c>
      <c r="H28" s="66">
        <f t="shared" ref="H28:L28" si="1">H24+H25+H26+H27</f>
        <v>142568</v>
      </c>
      <c r="I28" s="66">
        <f t="shared" si="1"/>
        <v>103702</v>
      </c>
      <c r="J28" s="66">
        <f t="shared" si="1"/>
        <v>102933</v>
      </c>
      <c r="K28" s="66">
        <f t="shared" si="1"/>
        <v>89760</v>
      </c>
      <c r="L28" s="66">
        <f t="shared" si="1"/>
        <v>92568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28"/>
      <c r="B30" s="68" t="s">
        <v>8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39300</v>
      </c>
      <c r="C32" s="21">
        <v>43181</v>
      </c>
      <c r="D32" s="21">
        <v>44843</v>
      </c>
      <c r="E32" s="22">
        <v>61842</v>
      </c>
      <c r="F32" s="22">
        <v>70773</v>
      </c>
      <c r="G32" s="22">
        <v>53684</v>
      </c>
      <c r="H32" s="22">
        <v>51060</v>
      </c>
      <c r="I32" s="22">
        <v>51996</v>
      </c>
      <c r="J32" s="20">
        <v>41650</v>
      </c>
      <c r="K32" s="19">
        <v>40957</v>
      </c>
      <c r="L32" s="19">
        <v>65630</v>
      </c>
    </row>
    <row r="33" spans="1:12" x14ac:dyDescent="0.25">
      <c r="A33" s="4" t="s">
        <v>4</v>
      </c>
      <c r="B33" s="21">
        <v>13269</v>
      </c>
      <c r="C33" s="21">
        <v>10899</v>
      </c>
      <c r="D33" s="21">
        <v>6307</v>
      </c>
      <c r="E33" s="22">
        <v>9579</v>
      </c>
      <c r="F33" s="22">
        <v>9388</v>
      </c>
      <c r="G33" s="22">
        <v>10728</v>
      </c>
      <c r="H33" s="22">
        <v>12577</v>
      </c>
      <c r="I33" s="22">
        <v>10221</v>
      </c>
      <c r="J33" s="20">
        <v>6350</v>
      </c>
      <c r="K33" s="19">
        <v>5982</v>
      </c>
      <c r="L33" s="19">
        <v>16924</v>
      </c>
    </row>
    <row r="34" spans="1:12" x14ac:dyDescent="0.25">
      <c r="A34" s="4" t="s">
        <v>5</v>
      </c>
      <c r="B34" s="21">
        <v>15566</v>
      </c>
      <c r="C34" s="21">
        <v>15287</v>
      </c>
      <c r="D34" s="21">
        <v>14994</v>
      </c>
      <c r="E34" s="22">
        <v>13994</v>
      </c>
      <c r="F34" s="22">
        <v>13830</v>
      </c>
      <c r="G34" s="22">
        <v>15576</v>
      </c>
      <c r="H34" s="22">
        <v>13084</v>
      </c>
      <c r="I34" s="22">
        <v>10844</v>
      </c>
      <c r="J34" s="20">
        <v>10434</v>
      </c>
      <c r="K34" s="19">
        <v>9878</v>
      </c>
      <c r="L34" s="19">
        <v>17195</v>
      </c>
    </row>
    <row r="35" spans="1:12" x14ac:dyDescent="0.25">
      <c r="A35" s="4" t="s">
        <v>6</v>
      </c>
      <c r="B35" s="21">
        <v>50351</v>
      </c>
      <c r="C35" s="21">
        <v>46331</v>
      </c>
      <c r="D35" s="21">
        <v>37465</v>
      </c>
      <c r="E35" s="22">
        <v>41479</v>
      </c>
      <c r="F35" s="22">
        <v>48238</v>
      </c>
      <c r="G35" s="22">
        <v>38799</v>
      </c>
      <c r="H35" s="22">
        <v>36104</v>
      </c>
      <c r="I35" s="22">
        <v>35097</v>
      </c>
      <c r="J35" s="20">
        <v>27662</v>
      </c>
      <c r="K35" s="19">
        <v>30662</v>
      </c>
      <c r="L35" s="19">
        <v>32709</v>
      </c>
    </row>
    <row r="36" spans="1:12" x14ac:dyDescent="0.25">
      <c r="A36" s="62" t="s">
        <v>7</v>
      </c>
      <c r="B36" s="69">
        <f t="shared" ref="B36:G36" si="2">SUM(B32:B35)</f>
        <v>118486</v>
      </c>
      <c r="C36" s="69">
        <f t="shared" si="2"/>
        <v>115698</v>
      </c>
      <c r="D36" s="69">
        <f t="shared" si="2"/>
        <v>103609</v>
      </c>
      <c r="E36" s="69">
        <f t="shared" si="2"/>
        <v>126894</v>
      </c>
      <c r="F36" s="69">
        <f t="shared" si="2"/>
        <v>142229</v>
      </c>
      <c r="G36" s="69">
        <f t="shared" si="2"/>
        <v>118787</v>
      </c>
      <c r="H36" s="69">
        <v>112825</v>
      </c>
      <c r="I36" s="69">
        <v>108158</v>
      </c>
      <c r="J36" s="66">
        <v>86096</v>
      </c>
      <c r="K36" s="66">
        <f>K32+K33+K34+K35</f>
        <v>87479</v>
      </c>
      <c r="L36" s="66">
        <v>132458</v>
      </c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B36:G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7"/>
  <sheetViews>
    <sheetView showGridLines="0" topLeftCell="A7" zoomScale="85" zoomScaleNormal="85" workbookViewId="0">
      <selection activeCell="F15" sqref="F15"/>
    </sheetView>
  </sheetViews>
  <sheetFormatPr defaultColWidth="11.42578125" defaultRowHeight="15" x14ac:dyDescent="0.25"/>
  <cols>
    <col min="2" max="2" width="13.42578125" customWidth="1"/>
    <col min="3" max="3" width="14.140625" customWidth="1"/>
    <col min="4" max="4" width="14" customWidth="1"/>
    <col min="5" max="5" width="15.28515625" customWidth="1"/>
    <col min="8" max="8" width="11.140625" customWidth="1"/>
    <col min="10" max="10" width="10.7109375" customWidth="1"/>
  </cols>
  <sheetData>
    <row r="1" spans="1:12" x14ac:dyDescent="0.25">
      <c r="A1" s="10" t="s">
        <v>41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</row>
    <row r="2" spans="1:12" x14ac:dyDescent="0.25">
      <c r="A2" s="3"/>
      <c r="B2" s="3"/>
      <c r="C2" s="3"/>
      <c r="D2" s="3"/>
      <c r="E2" s="3"/>
      <c r="F2" s="3"/>
      <c r="G2" s="17"/>
      <c r="H2" s="17"/>
      <c r="I2" s="17"/>
      <c r="J2" s="17"/>
      <c r="K2" s="17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</row>
    <row r="6" spans="1:12" x14ac:dyDescent="0.25">
      <c r="A6" s="4" t="s">
        <v>3</v>
      </c>
      <c r="B6" s="8">
        <v>870</v>
      </c>
      <c r="C6" s="5">
        <v>1999</v>
      </c>
      <c r="D6" s="6">
        <v>55</v>
      </c>
      <c r="E6" s="7">
        <v>45</v>
      </c>
      <c r="F6" s="3"/>
      <c r="G6" s="17"/>
      <c r="H6" s="17"/>
      <c r="I6" s="17"/>
      <c r="J6" s="17"/>
      <c r="K6" s="17"/>
      <c r="L6" s="12"/>
    </row>
    <row r="7" spans="1:12" x14ac:dyDescent="0.25">
      <c r="A7" s="4" t="s">
        <v>4</v>
      </c>
      <c r="B7" s="8">
        <v>524</v>
      </c>
      <c r="C7" s="5">
        <v>1489</v>
      </c>
      <c r="D7" s="6">
        <v>55</v>
      </c>
      <c r="E7" s="7">
        <v>45</v>
      </c>
      <c r="F7" s="3"/>
      <c r="G7" s="17"/>
      <c r="H7" s="17"/>
      <c r="I7" s="17"/>
      <c r="J7" s="17"/>
      <c r="K7" s="17"/>
      <c r="L7" s="16"/>
    </row>
    <row r="8" spans="1:12" x14ac:dyDescent="0.25">
      <c r="A8" s="4" t="s">
        <v>5</v>
      </c>
      <c r="B8" s="8">
        <v>235</v>
      </c>
      <c r="C8" s="5">
        <v>364</v>
      </c>
      <c r="D8" s="6">
        <v>55</v>
      </c>
      <c r="E8" s="7">
        <v>45</v>
      </c>
      <c r="F8" s="3"/>
      <c r="G8" s="17"/>
      <c r="H8" s="17"/>
      <c r="I8" s="17"/>
      <c r="J8" s="17"/>
      <c r="K8" s="17"/>
      <c r="L8" s="16"/>
    </row>
    <row r="9" spans="1:12" x14ac:dyDescent="0.25">
      <c r="A9" s="4" t="s">
        <v>6</v>
      </c>
      <c r="B9" s="8">
        <v>220</v>
      </c>
      <c r="C9" s="5">
        <v>405</v>
      </c>
      <c r="D9" s="6">
        <v>55</v>
      </c>
      <c r="E9" s="7">
        <v>45</v>
      </c>
      <c r="F9" s="3"/>
      <c r="G9" s="17"/>
      <c r="H9" s="17"/>
      <c r="I9" s="17"/>
      <c r="J9" s="17"/>
      <c r="K9" s="17"/>
      <c r="L9" s="16"/>
    </row>
    <row r="10" spans="1:12" x14ac:dyDescent="0.25">
      <c r="A10" s="62" t="s">
        <v>7</v>
      </c>
      <c r="B10" s="63">
        <f>SUM(B6:B9)</f>
        <v>1849</v>
      </c>
      <c r="C10" s="63">
        <f>SUM(C6:C9)</f>
        <v>4257</v>
      </c>
      <c r="D10" s="64">
        <f>AVERAGE(D6:D9)</f>
        <v>55</v>
      </c>
      <c r="E10" s="64">
        <f>AVERAGE(E6:E9)</f>
        <v>45</v>
      </c>
      <c r="F10" s="3"/>
      <c r="G10" s="17"/>
      <c r="H10" s="17"/>
      <c r="I10" s="17"/>
      <c r="J10" s="17"/>
      <c r="K10" s="17"/>
      <c r="L10" s="16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11"/>
      <c r="B14" s="3"/>
      <c r="C14" s="3"/>
      <c r="D14" s="3"/>
      <c r="E14" s="3"/>
      <c r="F14" s="3"/>
      <c r="G14" s="3"/>
      <c r="H14" s="3"/>
      <c r="I14" s="17"/>
      <c r="J14" s="17"/>
      <c r="K14" s="17"/>
      <c r="L14" s="17"/>
    </row>
    <row r="15" spans="1:12" x14ac:dyDescent="0.25">
      <c r="A15" s="28"/>
      <c r="B15" s="80" t="s">
        <v>12</v>
      </c>
      <c r="C15" s="81"/>
      <c r="D15" s="81"/>
      <c r="E15" s="49"/>
      <c r="F15" s="49"/>
      <c r="G15" s="49"/>
      <c r="H15" s="49"/>
      <c r="I15" s="49"/>
      <c r="J15" s="49"/>
      <c r="K15" s="49"/>
      <c r="L15" s="49"/>
    </row>
    <row r="16" spans="1:12" x14ac:dyDescent="0.25">
      <c r="A16" s="65" t="s">
        <v>1</v>
      </c>
      <c r="B16" s="70">
        <v>2021</v>
      </c>
      <c r="C16" s="70">
        <v>2022</v>
      </c>
      <c r="D16" s="70">
        <v>2023</v>
      </c>
    </row>
    <row r="17" spans="1:13" x14ac:dyDescent="0.25">
      <c r="A17" s="27" t="s">
        <v>3</v>
      </c>
      <c r="B17" s="8">
        <v>1954</v>
      </c>
      <c r="C17" s="8">
        <v>1954</v>
      </c>
      <c r="D17" s="8">
        <v>1999</v>
      </c>
    </row>
    <row r="18" spans="1:13" x14ac:dyDescent="0.25">
      <c r="A18" s="27" t="s">
        <v>4</v>
      </c>
      <c r="B18" s="8">
        <v>1350</v>
      </c>
      <c r="C18" s="8">
        <v>1437</v>
      </c>
      <c r="D18" s="8">
        <v>1489</v>
      </c>
    </row>
    <row r="19" spans="1:13" x14ac:dyDescent="0.25">
      <c r="A19" s="27" t="s">
        <v>5</v>
      </c>
      <c r="B19" s="8">
        <v>269</v>
      </c>
      <c r="C19" s="8">
        <v>323</v>
      </c>
      <c r="D19" s="8">
        <v>364</v>
      </c>
    </row>
    <row r="20" spans="1:13" x14ac:dyDescent="0.25">
      <c r="A20" s="27" t="s">
        <v>6</v>
      </c>
      <c r="B20" s="8">
        <v>422</v>
      </c>
      <c r="C20" s="8">
        <v>469</v>
      </c>
      <c r="D20" s="8">
        <v>405</v>
      </c>
    </row>
    <row r="21" spans="1:13" x14ac:dyDescent="0.25">
      <c r="A21" s="62" t="s">
        <v>7</v>
      </c>
      <c r="B21" s="66">
        <f>SUM(B17:B20)</f>
        <v>3995</v>
      </c>
      <c r="C21" s="66">
        <f t="shared" ref="C21:D21" si="0">C17+C18+C19+C20</f>
        <v>4183</v>
      </c>
      <c r="D21" s="66">
        <f t="shared" si="0"/>
        <v>4257</v>
      </c>
    </row>
    <row r="22" spans="1:13" s="45" customFormat="1" x14ac:dyDescent="0.25">
      <c r="A22" s="48"/>
      <c r="B22" s="50"/>
      <c r="C22" s="51"/>
      <c r="D22" s="52"/>
    </row>
    <row r="23" spans="1:13" x14ac:dyDescent="0.25">
      <c r="A23" s="28"/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3" x14ac:dyDescent="0.25">
      <c r="A24" s="65" t="s">
        <v>1</v>
      </c>
      <c r="B24" s="70">
        <v>2010</v>
      </c>
      <c r="C24" s="70">
        <v>2011</v>
      </c>
      <c r="D24" s="70">
        <v>2012</v>
      </c>
      <c r="E24" s="70">
        <v>2013</v>
      </c>
      <c r="F24" s="70">
        <v>2014</v>
      </c>
      <c r="G24" s="70">
        <v>2015</v>
      </c>
      <c r="H24" s="70">
        <v>2016</v>
      </c>
      <c r="I24" s="70">
        <v>2017</v>
      </c>
      <c r="J24" s="70">
        <v>2018</v>
      </c>
      <c r="K24" s="70">
        <v>2019</v>
      </c>
      <c r="L24" s="70">
        <v>2020</v>
      </c>
      <c r="M24" s="17"/>
    </row>
    <row r="25" spans="1:13" x14ac:dyDescent="0.25">
      <c r="A25" s="27" t="s">
        <v>3</v>
      </c>
      <c r="B25" s="19">
        <v>1216</v>
      </c>
      <c r="C25" s="19">
        <v>1199</v>
      </c>
      <c r="D25" s="19">
        <v>1470</v>
      </c>
      <c r="E25" s="19">
        <v>2345</v>
      </c>
      <c r="F25" s="8">
        <v>2459</v>
      </c>
      <c r="G25" s="8">
        <v>2500</v>
      </c>
      <c r="H25" s="8">
        <v>2475</v>
      </c>
      <c r="I25" s="8">
        <v>1989</v>
      </c>
      <c r="J25" s="8">
        <v>1829</v>
      </c>
      <c r="K25" s="8">
        <v>1630</v>
      </c>
      <c r="L25" s="8">
        <v>1867</v>
      </c>
      <c r="M25" s="17"/>
    </row>
    <row r="26" spans="1:13" x14ac:dyDescent="0.25">
      <c r="A26" s="27" t="s">
        <v>4</v>
      </c>
      <c r="B26" s="19">
        <v>917</v>
      </c>
      <c r="C26" s="19">
        <v>895</v>
      </c>
      <c r="D26" s="19">
        <v>952</v>
      </c>
      <c r="E26" s="19">
        <v>1091</v>
      </c>
      <c r="F26" s="8">
        <v>1044</v>
      </c>
      <c r="G26" s="8">
        <v>1064</v>
      </c>
      <c r="H26" s="8">
        <v>1258</v>
      </c>
      <c r="I26" s="8">
        <v>1386</v>
      </c>
      <c r="J26" s="8">
        <v>993</v>
      </c>
      <c r="K26" s="8">
        <v>1085</v>
      </c>
      <c r="L26" s="8">
        <v>1341</v>
      </c>
      <c r="M26" s="17"/>
    </row>
    <row r="27" spans="1:13" x14ac:dyDescent="0.25">
      <c r="A27" s="27" t="s">
        <v>5</v>
      </c>
      <c r="B27" s="19">
        <v>202</v>
      </c>
      <c r="C27" s="19">
        <v>166</v>
      </c>
      <c r="D27" s="19">
        <v>224</v>
      </c>
      <c r="E27" s="19">
        <v>215</v>
      </c>
      <c r="F27" s="8">
        <v>223</v>
      </c>
      <c r="G27" s="8">
        <v>220</v>
      </c>
      <c r="H27" s="8">
        <v>415</v>
      </c>
      <c r="I27" s="8">
        <v>413</v>
      </c>
      <c r="J27" s="8">
        <v>224</v>
      </c>
      <c r="K27" s="8">
        <v>235</v>
      </c>
      <c r="L27" s="8">
        <v>253</v>
      </c>
      <c r="M27" s="17"/>
    </row>
    <row r="28" spans="1:13" x14ac:dyDescent="0.25">
      <c r="A28" s="27" t="s">
        <v>6</v>
      </c>
      <c r="B28" s="19">
        <v>221</v>
      </c>
      <c r="C28" s="19">
        <v>295</v>
      </c>
      <c r="D28" s="19">
        <v>600</v>
      </c>
      <c r="E28" s="19">
        <v>424</v>
      </c>
      <c r="F28" s="8">
        <v>677</v>
      </c>
      <c r="G28" s="8">
        <v>642</v>
      </c>
      <c r="H28" s="8">
        <v>657</v>
      </c>
      <c r="I28" s="8">
        <v>726</v>
      </c>
      <c r="J28" s="8">
        <v>679</v>
      </c>
      <c r="K28" s="8">
        <v>381</v>
      </c>
      <c r="L28" s="8">
        <v>435</v>
      </c>
      <c r="M28" s="17"/>
    </row>
    <row r="29" spans="1:13" x14ac:dyDescent="0.25">
      <c r="A29" s="62" t="s">
        <v>7</v>
      </c>
      <c r="B29" s="66">
        <v>2556</v>
      </c>
      <c r="C29" s="66">
        <v>2555</v>
      </c>
      <c r="D29" s="66">
        <f>SUM(D25:D28)</f>
        <v>3246</v>
      </c>
      <c r="E29" s="66">
        <f>SUM(E25:E28)</f>
        <v>4075</v>
      </c>
      <c r="F29" s="66">
        <f>SUM(F25:F28)</f>
        <v>4403</v>
      </c>
      <c r="G29" s="66">
        <f>SUM(G25:G28)</f>
        <v>4426</v>
      </c>
      <c r="H29" s="66">
        <f t="shared" ref="H29:L29" si="1">H25+H26+H27+H28</f>
        <v>4805</v>
      </c>
      <c r="I29" s="66">
        <f t="shared" si="1"/>
        <v>4514</v>
      </c>
      <c r="J29" s="66">
        <f t="shared" si="1"/>
        <v>3725</v>
      </c>
      <c r="K29" s="66">
        <f t="shared" si="1"/>
        <v>3331</v>
      </c>
      <c r="L29" s="66">
        <f t="shared" si="1"/>
        <v>3896</v>
      </c>
      <c r="M29" s="17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28"/>
      <c r="B31" s="68" t="s">
        <v>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5">
      <c r="A32" s="67" t="s">
        <v>1</v>
      </c>
      <c r="B32" s="60">
        <v>1999</v>
      </c>
      <c r="C32" s="60">
        <v>2000</v>
      </c>
      <c r="D32" s="60">
        <v>2001</v>
      </c>
      <c r="E32" s="60">
        <v>2002</v>
      </c>
      <c r="F32" s="60">
        <v>2003</v>
      </c>
      <c r="G32" s="60">
        <v>2004</v>
      </c>
      <c r="H32" s="60">
        <v>2005</v>
      </c>
      <c r="I32" s="60">
        <v>2006</v>
      </c>
      <c r="J32" s="60">
        <v>2007</v>
      </c>
      <c r="K32" s="71">
        <v>2008</v>
      </c>
      <c r="L32" s="71">
        <v>2009</v>
      </c>
    </row>
    <row r="33" spans="1:12" x14ac:dyDescent="0.25">
      <c r="A33" s="4" t="s">
        <v>3</v>
      </c>
      <c r="B33" s="21">
        <v>2358</v>
      </c>
      <c r="C33" s="21">
        <v>1069</v>
      </c>
      <c r="D33" s="21">
        <v>1083</v>
      </c>
      <c r="E33" s="22">
        <v>2636</v>
      </c>
      <c r="F33" s="22">
        <v>1829</v>
      </c>
      <c r="G33" s="22">
        <v>3700</v>
      </c>
      <c r="H33" s="22">
        <v>1742</v>
      </c>
      <c r="I33" s="22">
        <v>1520</v>
      </c>
      <c r="J33" s="20">
        <v>1484</v>
      </c>
      <c r="K33" s="19">
        <v>1592</v>
      </c>
      <c r="L33" s="19">
        <v>1828</v>
      </c>
    </row>
    <row r="34" spans="1:12" x14ac:dyDescent="0.25">
      <c r="A34" s="4" t="s">
        <v>4</v>
      </c>
      <c r="B34" s="21">
        <v>297</v>
      </c>
      <c r="C34" s="21">
        <v>728</v>
      </c>
      <c r="D34" s="21">
        <v>554</v>
      </c>
      <c r="E34" s="22">
        <v>490</v>
      </c>
      <c r="F34" s="22">
        <v>1782</v>
      </c>
      <c r="G34" s="22">
        <v>1900</v>
      </c>
      <c r="H34" s="22">
        <v>1214</v>
      </c>
      <c r="I34" s="22">
        <v>1137</v>
      </c>
      <c r="J34" s="20">
        <v>865</v>
      </c>
      <c r="K34" s="19">
        <v>1154</v>
      </c>
      <c r="L34" s="19">
        <v>955</v>
      </c>
    </row>
    <row r="35" spans="1:12" x14ac:dyDescent="0.25">
      <c r="A35" s="4" t="s">
        <v>5</v>
      </c>
      <c r="B35" s="21">
        <v>958</v>
      </c>
      <c r="C35" s="21">
        <v>304</v>
      </c>
      <c r="D35" s="21">
        <v>347</v>
      </c>
      <c r="E35" s="22">
        <v>275</v>
      </c>
      <c r="F35" s="22">
        <v>389</v>
      </c>
      <c r="G35" s="22">
        <v>380</v>
      </c>
      <c r="H35" s="22">
        <v>316</v>
      </c>
      <c r="I35" s="22">
        <v>326</v>
      </c>
      <c r="J35" s="20">
        <v>377</v>
      </c>
      <c r="K35" s="19">
        <v>329</v>
      </c>
      <c r="L35" s="19">
        <v>287</v>
      </c>
    </row>
    <row r="36" spans="1:12" x14ac:dyDescent="0.25">
      <c r="A36" s="4" t="s">
        <v>6</v>
      </c>
      <c r="B36" s="21">
        <v>595</v>
      </c>
      <c r="C36" s="21">
        <v>371</v>
      </c>
      <c r="D36" s="21">
        <v>321</v>
      </c>
      <c r="E36" s="22">
        <v>684</v>
      </c>
      <c r="F36" s="22">
        <v>651</v>
      </c>
      <c r="G36" s="22">
        <v>620</v>
      </c>
      <c r="H36" s="22">
        <v>360</v>
      </c>
      <c r="I36" s="22">
        <v>318</v>
      </c>
      <c r="J36" s="20">
        <v>372</v>
      </c>
      <c r="K36" s="19">
        <v>428</v>
      </c>
      <c r="L36" s="19">
        <v>389</v>
      </c>
    </row>
    <row r="37" spans="1:12" x14ac:dyDescent="0.25">
      <c r="A37" s="62" t="s">
        <v>7</v>
      </c>
      <c r="B37" s="69">
        <v>4208</v>
      </c>
      <c r="C37" s="69">
        <v>2472</v>
      </c>
      <c r="D37" s="69">
        <v>2305</v>
      </c>
      <c r="E37" s="69">
        <v>4085</v>
      </c>
      <c r="F37" s="69">
        <v>4651</v>
      </c>
      <c r="G37" s="69">
        <v>6600</v>
      </c>
      <c r="H37" s="69">
        <v>3632</v>
      </c>
      <c r="I37" s="69">
        <v>3301</v>
      </c>
      <c r="J37" s="66">
        <f>SUM(J33:J36)</f>
        <v>3098</v>
      </c>
      <c r="K37" s="66">
        <v>3503</v>
      </c>
      <c r="L37" s="66">
        <v>3459</v>
      </c>
    </row>
  </sheetData>
  <mergeCells count="7">
    <mergeCell ref="B23:L23"/>
    <mergeCell ref="D3:E3"/>
    <mergeCell ref="B4:B5"/>
    <mergeCell ref="C4:C5"/>
    <mergeCell ref="D4:D5"/>
    <mergeCell ref="E4:E5"/>
    <mergeCell ref="B15:D15"/>
  </mergeCells>
  <hyperlinks>
    <hyperlink ref="G1" location="Indice!A1" display="INDIC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J3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7"/>
  <sheetViews>
    <sheetView showGridLines="0" zoomScale="85" zoomScaleNormal="85" workbookViewId="0">
      <selection activeCell="D16" sqref="D16"/>
    </sheetView>
  </sheetViews>
  <sheetFormatPr defaultColWidth="11.42578125" defaultRowHeight="15" x14ac:dyDescent="0.25"/>
  <cols>
    <col min="2" max="3" width="13" customWidth="1"/>
    <col min="4" max="4" width="13.85546875" customWidth="1"/>
    <col min="5" max="5" width="14.7109375" customWidth="1"/>
    <col min="6" max="11" width="11.5703125" bestFit="1" customWidth="1"/>
    <col min="12" max="12" width="12" customWidth="1"/>
  </cols>
  <sheetData>
    <row r="1" spans="1:12" x14ac:dyDescent="0.25">
      <c r="A1" s="10" t="s">
        <v>42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17"/>
    </row>
    <row r="2" spans="1:12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17"/>
    </row>
    <row r="3" spans="1:12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17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7"/>
    </row>
    <row r="5" spans="1:12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7"/>
    </row>
    <row r="6" spans="1:12" x14ac:dyDescent="0.25">
      <c r="A6" s="4" t="s">
        <v>3</v>
      </c>
      <c r="B6" s="8">
        <v>4576</v>
      </c>
      <c r="C6" s="5">
        <v>74958</v>
      </c>
      <c r="D6" s="6">
        <v>56</v>
      </c>
      <c r="E6" s="7">
        <v>44</v>
      </c>
      <c r="F6" s="3"/>
      <c r="G6" s="17"/>
      <c r="H6" s="17"/>
      <c r="I6" s="17"/>
      <c r="J6" s="17"/>
      <c r="K6" s="17"/>
      <c r="L6" s="17"/>
    </row>
    <row r="7" spans="1:12" x14ac:dyDescent="0.25">
      <c r="A7" s="4" t="s">
        <v>4</v>
      </c>
      <c r="B7" s="8">
        <v>3740</v>
      </c>
      <c r="C7" s="5">
        <v>49145</v>
      </c>
      <c r="D7" s="6">
        <v>64</v>
      </c>
      <c r="E7" s="7">
        <v>36</v>
      </c>
      <c r="F7" s="3"/>
      <c r="G7" s="17"/>
      <c r="H7" s="17"/>
      <c r="I7" s="17"/>
      <c r="J7" s="17"/>
      <c r="K7" s="17"/>
      <c r="L7" s="17"/>
    </row>
    <row r="8" spans="1:12" x14ac:dyDescent="0.25">
      <c r="A8" s="4" t="s">
        <v>5</v>
      </c>
      <c r="B8" s="8">
        <v>5633</v>
      </c>
      <c r="C8" s="5">
        <v>120081</v>
      </c>
      <c r="D8" s="6">
        <v>58</v>
      </c>
      <c r="E8" s="7">
        <v>42</v>
      </c>
      <c r="F8" s="3"/>
      <c r="G8" s="17"/>
      <c r="H8" s="17"/>
      <c r="I8" s="17"/>
      <c r="J8" s="17"/>
      <c r="K8" s="17"/>
      <c r="L8" s="17"/>
    </row>
    <row r="9" spans="1:12" x14ac:dyDescent="0.25">
      <c r="A9" s="4" t="s">
        <v>6</v>
      </c>
      <c r="B9" s="8">
        <v>2474</v>
      </c>
      <c r="C9" s="5">
        <v>51403</v>
      </c>
      <c r="D9" s="6">
        <v>57</v>
      </c>
      <c r="E9" s="7">
        <v>43</v>
      </c>
      <c r="F9" s="3"/>
      <c r="G9" s="17"/>
      <c r="H9" s="17"/>
      <c r="I9" s="17"/>
      <c r="J9" s="17"/>
      <c r="K9" s="17"/>
      <c r="L9" s="17"/>
    </row>
    <row r="10" spans="1:12" x14ac:dyDescent="0.25">
      <c r="A10" s="62" t="s">
        <v>7</v>
      </c>
      <c r="B10" s="63">
        <f>SUM(B6:B9)</f>
        <v>16423</v>
      </c>
      <c r="C10" s="63">
        <f>SUM(C6:C9)</f>
        <v>295587</v>
      </c>
      <c r="D10" s="64">
        <f>AVERAGE(D6:D9)</f>
        <v>58.75</v>
      </c>
      <c r="E10" s="64">
        <f>AVERAGE(E6:E9)</f>
        <v>41.25</v>
      </c>
      <c r="F10" s="3"/>
      <c r="G10" s="17"/>
      <c r="H10" s="17"/>
      <c r="I10" s="17"/>
      <c r="J10" s="17"/>
      <c r="K10" s="17"/>
      <c r="L10" s="17"/>
    </row>
    <row r="11" spans="1:12" x14ac:dyDescent="0.25">
      <c r="A11" s="3"/>
      <c r="B11" s="3"/>
      <c r="C11" s="3"/>
      <c r="D11" s="3"/>
      <c r="E11" s="3"/>
      <c r="F11" s="3"/>
      <c r="G11" s="17"/>
      <c r="H11" s="17"/>
      <c r="I11" s="17"/>
      <c r="J11" s="17"/>
      <c r="K11" s="17"/>
      <c r="L11" s="17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68949</v>
      </c>
      <c r="C16" s="8">
        <v>72627</v>
      </c>
      <c r="D16" s="5">
        <v>74958</v>
      </c>
    </row>
    <row r="17" spans="1:13" x14ac:dyDescent="0.25">
      <c r="A17" s="27" t="s">
        <v>4</v>
      </c>
      <c r="B17" s="8">
        <v>43868</v>
      </c>
      <c r="C17" s="8">
        <v>46814</v>
      </c>
      <c r="D17" s="5">
        <v>49145</v>
      </c>
    </row>
    <row r="18" spans="1:13" x14ac:dyDescent="0.25">
      <c r="A18" s="27" t="s">
        <v>5</v>
      </c>
      <c r="B18" s="8">
        <v>127106</v>
      </c>
      <c r="C18" s="8">
        <v>116680</v>
      </c>
      <c r="D18" s="5">
        <v>120081</v>
      </c>
    </row>
    <row r="19" spans="1:13" x14ac:dyDescent="0.25">
      <c r="A19" s="27" t="s">
        <v>6</v>
      </c>
      <c r="B19" s="8">
        <v>52071</v>
      </c>
      <c r="C19" s="8">
        <v>49093</v>
      </c>
      <c r="D19" s="5">
        <v>51403</v>
      </c>
    </row>
    <row r="20" spans="1:13" x14ac:dyDescent="0.25">
      <c r="A20" s="62" t="s">
        <v>7</v>
      </c>
      <c r="B20" s="66">
        <f>SUM(B16:B19)</f>
        <v>291994</v>
      </c>
      <c r="C20" s="66">
        <f t="shared" ref="C20:D20" si="0">C16+C17+C18+C19</f>
        <v>285214</v>
      </c>
      <c r="D20" s="66">
        <f t="shared" si="0"/>
        <v>295587</v>
      </c>
    </row>
    <row r="21" spans="1:13" x14ac:dyDescent="0.25">
      <c r="A21" s="11"/>
      <c r="B21" s="3"/>
      <c r="C21" s="3"/>
      <c r="D21" s="3"/>
      <c r="E21" s="3"/>
      <c r="F21" s="3"/>
      <c r="G21" s="3"/>
      <c r="H21" s="3"/>
      <c r="I21" s="17"/>
      <c r="J21" s="17"/>
      <c r="K21" s="17"/>
      <c r="L21" s="17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128683</v>
      </c>
      <c r="C24" s="19">
        <v>124904</v>
      </c>
      <c r="D24" s="19">
        <v>124486</v>
      </c>
      <c r="E24" s="19">
        <v>117856</v>
      </c>
      <c r="F24" s="8">
        <v>129807</v>
      </c>
      <c r="G24" s="8">
        <v>126285</v>
      </c>
      <c r="H24" s="8">
        <v>94174</v>
      </c>
      <c r="I24" s="8">
        <v>83566</v>
      </c>
      <c r="J24" s="8">
        <v>71643</v>
      </c>
      <c r="K24" s="8">
        <v>66779</v>
      </c>
      <c r="L24" s="8">
        <v>66145</v>
      </c>
      <c r="M24" s="17"/>
    </row>
    <row r="25" spans="1:13" x14ac:dyDescent="0.25">
      <c r="A25" s="27" t="s">
        <v>4</v>
      </c>
      <c r="B25" s="19">
        <v>103940</v>
      </c>
      <c r="C25" s="19">
        <v>80109</v>
      </c>
      <c r="D25" s="19">
        <v>88234</v>
      </c>
      <c r="E25" s="19">
        <v>79097</v>
      </c>
      <c r="F25" s="8">
        <v>84809</v>
      </c>
      <c r="G25" s="8">
        <v>86205</v>
      </c>
      <c r="H25" s="8">
        <v>71310</v>
      </c>
      <c r="I25" s="8">
        <v>57417</v>
      </c>
      <c r="J25" s="8">
        <v>52069</v>
      </c>
      <c r="K25" s="8">
        <v>47050</v>
      </c>
      <c r="L25" s="8">
        <v>50340</v>
      </c>
      <c r="M25" s="17"/>
    </row>
    <row r="26" spans="1:13" x14ac:dyDescent="0.25">
      <c r="A26" s="27" t="s">
        <v>5</v>
      </c>
      <c r="B26" s="19">
        <v>205795</v>
      </c>
      <c r="C26" s="19">
        <v>210460</v>
      </c>
      <c r="D26" s="19">
        <v>205817</v>
      </c>
      <c r="E26" s="19">
        <v>181522</v>
      </c>
      <c r="F26" s="8">
        <v>249303</v>
      </c>
      <c r="G26" s="8">
        <v>225702</v>
      </c>
      <c r="H26" s="8">
        <v>198300</v>
      </c>
      <c r="I26" s="8">
        <v>190456</v>
      </c>
      <c r="J26" s="8">
        <v>145084</v>
      </c>
      <c r="K26" s="8">
        <v>204393</v>
      </c>
      <c r="L26" s="8">
        <v>118037</v>
      </c>
      <c r="M26" s="17"/>
    </row>
    <row r="27" spans="1:13" x14ac:dyDescent="0.25">
      <c r="A27" s="27" t="s">
        <v>6</v>
      </c>
      <c r="B27" s="19">
        <v>60233</v>
      </c>
      <c r="C27" s="19">
        <v>39012</v>
      </c>
      <c r="D27" s="19">
        <v>54961</v>
      </c>
      <c r="E27" s="19">
        <v>61343</v>
      </c>
      <c r="F27" s="8">
        <v>71247</v>
      </c>
      <c r="G27" s="8">
        <v>66990</v>
      </c>
      <c r="H27" s="8">
        <v>52397</v>
      </c>
      <c r="I27" s="8">
        <v>51731</v>
      </c>
      <c r="J27" s="8">
        <v>48538</v>
      </c>
      <c r="K27" s="8">
        <v>53761</v>
      </c>
      <c r="L27" s="8">
        <v>49145</v>
      </c>
      <c r="M27" s="17"/>
    </row>
    <row r="28" spans="1:13" x14ac:dyDescent="0.25">
      <c r="A28" s="62" t="s">
        <v>7</v>
      </c>
      <c r="B28" s="66">
        <v>498651</v>
      </c>
      <c r="C28" s="66">
        <f>SUM(C24:C27)</f>
        <v>454485</v>
      </c>
      <c r="D28" s="66">
        <f>SUM(D24:D27)</f>
        <v>473498</v>
      </c>
      <c r="E28" s="66">
        <f>SUM(E24:E27)</f>
        <v>439818</v>
      </c>
      <c r="F28" s="66">
        <f>SUM(F24:F27)</f>
        <v>535166</v>
      </c>
      <c r="G28" s="66">
        <f>SUM(G24:G27)</f>
        <v>505182</v>
      </c>
      <c r="H28" s="66">
        <f t="shared" ref="H28:K28" si="1">H24+H25+H26+H27</f>
        <v>416181</v>
      </c>
      <c r="I28" s="66">
        <f t="shared" si="1"/>
        <v>383170</v>
      </c>
      <c r="J28" s="66">
        <f t="shared" si="1"/>
        <v>317334</v>
      </c>
      <c r="K28" s="66">
        <f t="shared" si="1"/>
        <v>371983</v>
      </c>
      <c r="L28" s="66">
        <f>L24+L25+L26+L27</f>
        <v>283667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28"/>
      <c r="B31" s="68" t="s">
        <v>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5">
      <c r="A32" s="67" t="s">
        <v>1</v>
      </c>
      <c r="B32" s="60">
        <v>1999</v>
      </c>
      <c r="C32" s="60">
        <v>2000</v>
      </c>
      <c r="D32" s="60">
        <v>2001</v>
      </c>
      <c r="E32" s="60">
        <v>2002</v>
      </c>
      <c r="F32" s="60">
        <v>2003</v>
      </c>
      <c r="G32" s="60">
        <v>2004</v>
      </c>
      <c r="H32" s="60">
        <v>2005</v>
      </c>
      <c r="I32" s="60">
        <v>2006</v>
      </c>
      <c r="J32" s="60">
        <v>2007</v>
      </c>
      <c r="K32" s="71">
        <v>2008</v>
      </c>
      <c r="L32" s="71">
        <v>2009</v>
      </c>
    </row>
    <row r="33" spans="1:12" x14ac:dyDescent="0.25">
      <c r="A33" s="4" t="s">
        <v>3</v>
      </c>
      <c r="B33" s="21">
        <v>142805</v>
      </c>
      <c r="C33" s="21">
        <v>109041</v>
      </c>
      <c r="D33" s="21">
        <v>102949</v>
      </c>
      <c r="E33" s="22">
        <v>168729</v>
      </c>
      <c r="F33" s="22">
        <v>143469</v>
      </c>
      <c r="G33" s="22">
        <v>149562</v>
      </c>
      <c r="H33" s="22">
        <v>144279</v>
      </c>
      <c r="I33" s="22">
        <v>117896</v>
      </c>
      <c r="J33" s="20">
        <v>77225</v>
      </c>
      <c r="K33" s="19">
        <v>61661</v>
      </c>
      <c r="L33" s="19">
        <v>141964</v>
      </c>
    </row>
    <row r="34" spans="1:12" x14ac:dyDescent="0.25">
      <c r="A34" s="4" t="s">
        <v>4</v>
      </c>
      <c r="B34" s="21">
        <v>100713</v>
      </c>
      <c r="C34" s="21">
        <v>124467</v>
      </c>
      <c r="D34" s="21">
        <v>102160</v>
      </c>
      <c r="E34" s="22">
        <v>146982</v>
      </c>
      <c r="F34" s="22">
        <v>132855</v>
      </c>
      <c r="G34" s="22">
        <v>123408</v>
      </c>
      <c r="H34" s="22">
        <v>109111</v>
      </c>
      <c r="I34" s="22">
        <v>101500</v>
      </c>
      <c r="J34" s="20">
        <v>93030</v>
      </c>
      <c r="K34" s="19">
        <v>80867</v>
      </c>
      <c r="L34" s="19">
        <v>103594</v>
      </c>
    </row>
    <row r="35" spans="1:12" x14ac:dyDescent="0.25">
      <c r="A35" s="4" t="s">
        <v>5</v>
      </c>
      <c r="B35" s="21">
        <v>149549</v>
      </c>
      <c r="C35" s="21">
        <v>172392</v>
      </c>
      <c r="D35" s="21">
        <v>198415</v>
      </c>
      <c r="E35" s="22">
        <v>172406</v>
      </c>
      <c r="F35" s="22">
        <v>175045</v>
      </c>
      <c r="G35" s="22">
        <v>148793</v>
      </c>
      <c r="H35" s="22">
        <v>145615</v>
      </c>
      <c r="I35" s="22">
        <v>162418</v>
      </c>
      <c r="J35" s="20">
        <v>152270</v>
      </c>
      <c r="K35" s="19">
        <v>114314</v>
      </c>
      <c r="L35" s="19">
        <v>227677</v>
      </c>
    </row>
    <row r="36" spans="1:12" x14ac:dyDescent="0.25">
      <c r="A36" s="4" t="s">
        <v>6</v>
      </c>
      <c r="B36" s="21">
        <v>57977</v>
      </c>
      <c r="C36" s="21">
        <v>42039</v>
      </c>
      <c r="D36" s="21">
        <v>59257</v>
      </c>
      <c r="E36" s="22">
        <v>89445</v>
      </c>
      <c r="F36" s="22">
        <v>62277</v>
      </c>
      <c r="G36" s="22">
        <v>68064</v>
      </c>
      <c r="H36" s="22">
        <v>54209</v>
      </c>
      <c r="I36" s="22">
        <v>42630</v>
      </c>
      <c r="J36" s="20">
        <v>31141</v>
      </c>
      <c r="K36" s="19">
        <v>33259</v>
      </c>
      <c r="L36" s="19">
        <v>63849</v>
      </c>
    </row>
    <row r="37" spans="1:12" x14ac:dyDescent="0.25">
      <c r="A37" s="62" t="s">
        <v>7</v>
      </c>
      <c r="B37" s="69">
        <v>451044</v>
      </c>
      <c r="C37" s="69">
        <v>447939</v>
      </c>
      <c r="D37" s="69">
        <v>462781</v>
      </c>
      <c r="E37" s="69">
        <v>577562</v>
      </c>
      <c r="F37" s="69">
        <v>513646</v>
      </c>
      <c r="G37" s="69">
        <v>489827</v>
      </c>
      <c r="H37" s="69">
        <v>453214</v>
      </c>
      <c r="I37" s="69">
        <v>424444</v>
      </c>
      <c r="J37" s="66">
        <f>SUM(J33:J36)</f>
        <v>353666</v>
      </c>
      <c r="K37" s="66">
        <v>290101</v>
      </c>
      <c r="L37" s="66">
        <v>537084</v>
      </c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J3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0"/>
  <sheetViews>
    <sheetView showGridLines="0" topLeftCell="A13" zoomScale="91" zoomScaleNormal="91" workbookViewId="0">
      <selection activeCell="F17" sqref="F17"/>
    </sheetView>
  </sheetViews>
  <sheetFormatPr defaultColWidth="11.42578125" defaultRowHeight="15" x14ac:dyDescent="0.25"/>
  <cols>
    <col min="2" max="2" width="14.5703125" customWidth="1"/>
    <col min="3" max="3" width="16" customWidth="1"/>
    <col min="4" max="4" width="14.7109375" customWidth="1"/>
    <col min="5" max="5" width="15.28515625" customWidth="1"/>
    <col min="6" max="6" width="13.140625" customWidth="1"/>
    <col min="7" max="7" width="13.28515625" customWidth="1"/>
    <col min="8" max="8" width="14.7109375" customWidth="1"/>
    <col min="9" max="9" width="13.7109375" customWidth="1"/>
    <col min="10" max="10" width="14.42578125" customWidth="1"/>
    <col min="11" max="12" width="13.7109375" customWidth="1"/>
  </cols>
  <sheetData>
    <row r="1" spans="1:13" x14ac:dyDescent="0.25">
      <c r="A1" s="10" t="s">
        <v>43</v>
      </c>
      <c r="B1" s="3"/>
      <c r="C1" s="3"/>
      <c r="D1" s="3"/>
      <c r="E1" s="3"/>
      <c r="F1" s="3"/>
      <c r="G1" s="32" t="s">
        <v>17</v>
      </c>
      <c r="H1" s="17"/>
      <c r="I1" s="17"/>
      <c r="J1" s="17"/>
      <c r="K1" s="17"/>
      <c r="L1" s="3"/>
      <c r="M1" s="3"/>
    </row>
    <row r="2" spans="1:13" x14ac:dyDescent="0.25">
      <c r="A2" s="3"/>
      <c r="B2" s="3"/>
      <c r="C2" s="3"/>
      <c r="D2" s="3"/>
      <c r="E2" s="1"/>
      <c r="F2" s="3"/>
      <c r="G2" s="17"/>
      <c r="H2" s="17"/>
      <c r="I2" s="17"/>
      <c r="J2" s="17"/>
      <c r="K2" s="17"/>
      <c r="L2" s="3"/>
      <c r="M2" s="3"/>
    </row>
    <row r="3" spans="1:13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  <c r="M3" s="3"/>
    </row>
    <row r="4" spans="1:13" ht="15" customHeight="1" x14ac:dyDescent="0.25">
      <c r="A4" s="25"/>
      <c r="B4" s="84" t="s">
        <v>9</v>
      </c>
      <c r="C4" s="85" t="s">
        <v>8</v>
      </c>
      <c r="D4" s="85" t="s">
        <v>13</v>
      </c>
      <c r="E4" s="85" t="s">
        <v>14</v>
      </c>
      <c r="F4" s="3"/>
      <c r="G4" s="17"/>
      <c r="H4" s="17"/>
      <c r="I4" s="17"/>
      <c r="J4" s="17"/>
      <c r="K4" s="17"/>
      <c r="L4" s="13"/>
      <c r="M4" s="13"/>
    </row>
    <row r="5" spans="1:13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  <c r="M5" s="12"/>
    </row>
    <row r="6" spans="1:13" x14ac:dyDescent="0.25">
      <c r="A6" s="4" t="s">
        <v>3</v>
      </c>
      <c r="B6" s="8">
        <v>44808</v>
      </c>
      <c r="C6" s="5">
        <v>1438740</v>
      </c>
      <c r="D6" s="6">
        <v>4</v>
      </c>
      <c r="E6" s="7">
        <v>96</v>
      </c>
      <c r="F6" s="3"/>
      <c r="G6" s="17"/>
      <c r="H6" s="17"/>
      <c r="I6" s="17"/>
      <c r="J6" s="17"/>
      <c r="K6" s="17"/>
      <c r="L6" s="12"/>
      <c r="M6" s="12"/>
    </row>
    <row r="7" spans="1:13" x14ac:dyDescent="0.25">
      <c r="A7" s="4" t="s">
        <v>4</v>
      </c>
      <c r="B7" s="8">
        <v>21433</v>
      </c>
      <c r="C7" s="5">
        <v>513652</v>
      </c>
      <c r="D7" s="6">
        <v>4</v>
      </c>
      <c r="E7" s="7">
        <v>96</v>
      </c>
      <c r="F7" s="3"/>
      <c r="G7" s="17"/>
      <c r="H7" s="17"/>
      <c r="I7" s="17"/>
      <c r="J7" s="17"/>
      <c r="K7" s="17"/>
      <c r="L7" s="16"/>
      <c r="M7" s="16"/>
    </row>
    <row r="8" spans="1:13" x14ac:dyDescent="0.25">
      <c r="A8" s="4" t="s">
        <v>5</v>
      </c>
      <c r="B8" s="8">
        <v>775</v>
      </c>
      <c r="C8" s="5">
        <v>24840</v>
      </c>
      <c r="D8" s="6">
        <v>20</v>
      </c>
      <c r="E8" s="7">
        <v>80</v>
      </c>
      <c r="F8" s="3"/>
      <c r="G8" s="17"/>
      <c r="H8" s="17"/>
      <c r="I8" s="17"/>
      <c r="J8" s="17"/>
      <c r="K8" s="17"/>
      <c r="L8" s="16"/>
      <c r="M8" s="16"/>
    </row>
    <row r="9" spans="1:13" x14ac:dyDescent="0.25">
      <c r="A9" s="4" t="s">
        <v>6</v>
      </c>
      <c r="B9" s="8">
        <v>5289</v>
      </c>
      <c r="C9" s="5">
        <v>174955</v>
      </c>
      <c r="D9" s="6">
        <v>10</v>
      </c>
      <c r="E9" s="7">
        <v>90</v>
      </c>
      <c r="F9" s="3"/>
      <c r="G9" s="17"/>
      <c r="H9" s="17"/>
      <c r="I9" s="17"/>
      <c r="J9" s="17"/>
      <c r="K9" s="17"/>
      <c r="L9" s="16"/>
      <c r="M9" s="16"/>
    </row>
    <row r="10" spans="1:13" x14ac:dyDescent="0.25">
      <c r="A10" s="62" t="s">
        <v>7</v>
      </c>
      <c r="B10" s="63">
        <f>SUM(B6:B9)</f>
        <v>72305</v>
      </c>
      <c r="C10" s="63">
        <f>SUM(C6:C9)</f>
        <v>2152187</v>
      </c>
      <c r="D10" s="64">
        <f>AVERAGE(D6:D9)</f>
        <v>9.5</v>
      </c>
      <c r="E10" s="64">
        <f>AVERAGE(E6:E9)</f>
        <v>90.5</v>
      </c>
      <c r="F10" s="3"/>
      <c r="G10" s="17"/>
      <c r="H10" s="17"/>
      <c r="I10" s="17"/>
      <c r="J10" s="17"/>
      <c r="K10" s="17"/>
      <c r="L10" s="16"/>
      <c r="M10" s="16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3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3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3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3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3" x14ac:dyDescent="0.25">
      <c r="A16" s="27" t="s">
        <v>3</v>
      </c>
      <c r="B16" s="8">
        <v>1344794</v>
      </c>
      <c r="C16" s="8">
        <v>1351369</v>
      </c>
      <c r="D16" s="5">
        <v>1438740</v>
      </c>
    </row>
    <row r="17" spans="1:14" x14ac:dyDescent="0.25">
      <c r="A17" s="27" t="s">
        <v>4</v>
      </c>
      <c r="B17" s="8">
        <v>497079</v>
      </c>
      <c r="C17" s="8">
        <v>511596</v>
      </c>
      <c r="D17" s="5">
        <v>513652</v>
      </c>
    </row>
    <row r="18" spans="1:14" x14ac:dyDescent="0.25">
      <c r="A18" s="27" t="s">
        <v>5</v>
      </c>
      <c r="B18" s="8">
        <v>24286</v>
      </c>
      <c r="C18" s="8">
        <v>22895</v>
      </c>
      <c r="D18" s="5">
        <v>24840</v>
      </c>
    </row>
    <row r="19" spans="1:14" x14ac:dyDescent="0.25">
      <c r="A19" s="27" t="s">
        <v>6</v>
      </c>
      <c r="B19" s="8">
        <v>170228</v>
      </c>
      <c r="C19" s="8">
        <v>174873</v>
      </c>
      <c r="D19" s="5">
        <v>174955</v>
      </c>
    </row>
    <row r="20" spans="1:14" x14ac:dyDescent="0.25">
      <c r="A20" s="62" t="s">
        <v>7</v>
      </c>
      <c r="B20" s="66">
        <f>SUM(B16:B19)</f>
        <v>2036387</v>
      </c>
      <c r="C20" s="66">
        <f t="shared" ref="C20" si="0">C16+C17+C18+C19</f>
        <v>2060733</v>
      </c>
      <c r="D20" s="66">
        <f t="shared" ref="D20" si="1">D16+D17+D18+D19</f>
        <v>2152187</v>
      </c>
    </row>
    <row r="21" spans="1:14" s="45" customFormat="1" x14ac:dyDescent="0.25">
      <c r="A21" s="53"/>
      <c r="B21" s="54"/>
      <c r="C21" s="54"/>
      <c r="D21" s="52"/>
    </row>
    <row r="22" spans="1:14" s="45" customFormat="1" x14ac:dyDescent="0.25">
      <c r="A22" s="53"/>
      <c r="B22" s="54"/>
      <c r="C22" s="54"/>
      <c r="D22" s="52"/>
    </row>
    <row r="23" spans="1:14" x14ac:dyDescent="0.25">
      <c r="A23" s="11"/>
      <c r="B23" s="3"/>
      <c r="C23" s="3"/>
      <c r="D23" s="3"/>
      <c r="E23" s="3"/>
      <c r="F23" s="3"/>
      <c r="G23" s="3"/>
      <c r="H23" s="3"/>
      <c r="I23" s="17"/>
      <c r="J23" s="17"/>
      <c r="K23" s="17"/>
      <c r="L23" s="17"/>
    </row>
    <row r="24" spans="1:14" x14ac:dyDescent="0.25">
      <c r="A24" s="28"/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4" x14ac:dyDescent="0.25">
      <c r="A25" s="65" t="s">
        <v>1</v>
      </c>
      <c r="B25" s="70">
        <v>2010</v>
      </c>
      <c r="C25" s="70">
        <v>2011</v>
      </c>
      <c r="D25" s="70">
        <v>2012</v>
      </c>
      <c r="E25" s="70">
        <v>2013</v>
      </c>
      <c r="F25" s="70">
        <v>2014</v>
      </c>
      <c r="G25" s="70">
        <v>2015</v>
      </c>
      <c r="H25" s="70">
        <v>2016</v>
      </c>
      <c r="I25" s="70">
        <v>2017</v>
      </c>
      <c r="J25" s="70">
        <v>2018</v>
      </c>
      <c r="K25" s="70">
        <v>2019</v>
      </c>
      <c r="L25" s="70">
        <v>2020</v>
      </c>
      <c r="M25" s="17"/>
      <c r="N25" s="17"/>
    </row>
    <row r="26" spans="1:14" x14ac:dyDescent="0.25">
      <c r="A26" s="27" t="s">
        <v>3</v>
      </c>
      <c r="B26" s="19">
        <v>1681198</v>
      </c>
      <c r="C26" s="19">
        <v>1304788</v>
      </c>
      <c r="D26" s="19">
        <v>1515941</v>
      </c>
      <c r="E26" s="19">
        <v>1551615</v>
      </c>
      <c r="F26" s="8">
        <v>1824024</v>
      </c>
      <c r="G26" s="8">
        <v>1588513</v>
      </c>
      <c r="H26" s="8">
        <v>1435855</v>
      </c>
      <c r="I26" s="8">
        <v>1303190</v>
      </c>
      <c r="J26" s="8">
        <v>1308234</v>
      </c>
      <c r="K26" s="8">
        <v>1204475</v>
      </c>
      <c r="L26" s="5">
        <v>1322188</v>
      </c>
      <c r="M26" s="17"/>
      <c r="N26" s="17"/>
    </row>
    <row r="27" spans="1:14" x14ac:dyDescent="0.25">
      <c r="A27" s="27" t="s">
        <v>4</v>
      </c>
      <c r="B27" s="19">
        <v>675106</v>
      </c>
      <c r="C27" s="19">
        <v>587771</v>
      </c>
      <c r="D27" s="19">
        <v>766727</v>
      </c>
      <c r="E27" s="19">
        <v>673030</v>
      </c>
      <c r="F27" s="8">
        <v>788309</v>
      </c>
      <c r="G27" s="8">
        <v>662379</v>
      </c>
      <c r="H27" s="8">
        <v>578287</v>
      </c>
      <c r="I27" s="8">
        <v>462250</v>
      </c>
      <c r="J27" s="8">
        <v>553266</v>
      </c>
      <c r="K27" s="8">
        <v>469026</v>
      </c>
      <c r="L27" s="5">
        <v>468055</v>
      </c>
      <c r="M27" s="17"/>
      <c r="N27" s="17"/>
    </row>
    <row r="28" spans="1:14" x14ac:dyDescent="0.25">
      <c r="A28" s="27" t="s">
        <v>5</v>
      </c>
      <c r="B28" s="19">
        <v>25869</v>
      </c>
      <c r="C28" s="19">
        <v>26460</v>
      </c>
      <c r="D28" s="19">
        <v>38135</v>
      </c>
      <c r="E28" s="19">
        <v>35467</v>
      </c>
      <c r="F28" s="8">
        <v>33739</v>
      </c>
      <c r="G28" s="8">
        <v>36908</v>
      </c>
      <c r="H28" s="8">
        <v>25590</v>
      </c>
      <c r="I28" s="8">
        <v>21641</v>
      </c>
      <c r="J28" s="8">
        <v>21402</v>
      </c>
      <c r="K28" s="8">
        <v>21077</v>
      </c>
      <c r="L28" s="5">
        <v>26948</v>
      </c>
      <c r="M28" s="17"/>
      <c r="N28" s="17"/>
    </row>
    <row r="29" spans="1:14" x14ac:dyDescent="0.25">
      <c r="A29" s="27" t="s">
        <v>6</v>
      </c>
      <c r="B29" s="19">
        <v>207077</v>
      </c>
      <c r="C29" s="19">
        <v>149998</v>
      </c>
      <c r="D29" s="19">
        <v>187743</v>
      </c>
      <c r="E29" s="19">
        <v>166182</v>
      </c>
      <c r="F29" s="8">
        <v>215113</v>
      </c>
      <c r="G29" s="8">
        <v>163171</v>
      </c>
      <c r="H29" s="8">
        <v>148072</v>
      </c>
      <c r="I29" s="8">
        <v>149303</v>
      </c>
      <c r="J29" s="8">
        <v>160305</v>
      </c>
      <c r="K29" s="8">
        <v>152474</v>
      </c>
      <c r="L29" s="5">
        <v>160990</v>
      </c>
      <c r="M29" s="17"/>
      <c r="N29" s="17"/>
    </row>
    <row r="30" spans="1:14" x14ac:dyDescent="0.25">
      <c r="A30" s="62" t="s">
        <v>7</v>
      </c>
      <c r="B30" s="66">
        <v>2589250</v>
      </c>
      <c r="C30" s="66">
        <f>SUM(C26:C29)</f>
        <v>2069017</v>
      </c>
      <c r="D30" s="66">
        <f>SUM(D26:D29)</f>
        <v>2508546</v>
      </c>
      <c r="E30" s="66">
        <f>SUM(E26:E29)</f>
        <v>2426294</v>
      </c>
      <c r="F30" s="66">
        <f>SUM(F26:F29)</f>
        <v>2861185</v>
      </c>
      <c r="G30" s="66">
        <f>SUM(G26:G29)</f>
        <v>2450971</v>
      </c>
      <c r="H30" s="66">
        <f t="shared" ref="H30:L30" si="2">H26+H27+H28+H29</f>
        <v>2187804</v>
      </c>
      <c r="I30" s="66">
        <f t="shared" si="2"/>
        <v>1936384</v>
      </c>
      <c r="J30" s="66">
        <f t="shared" si="2"/>
        <v>2043207</v>
      </c>
      <c r="K30" s="66">
        <f t="shared" si="2"/>
        <v>1847052</v>
      </c>
      <c r="L30" s="66">
        <f t="shared" si="2"/>
        <v>1978181</v>
      </c>
      <c r="M30" s="17"/>
      <c r="N30" s="17"/>
    </row>
    <row r="31" spans="1:14" x14ac:dyDescent="0.25">
      <c r="A31" s="11"/>
      <c r="B31" s="3"/>
      <c r="C31" s="3"/>
      <c r="D31" s="3"/>
      <c r="E31" s="3"/>
      <c r="F31" s="3"/>
      <c r="G31" s="3"/>
      <c r="H31" s="3"/>
      <c r="I31" s="17"/>
      <c r="J31" s="17"/>
      <c r="K31" s="17"/>
      <c r="L31" s="17"/>
    </row>
    <row r="32" spans="1:14" x14ac:dyDescent="0.25">
      <c r="A32" s="11"/>
      <c r="B32" s="3"/>
      <c r="C32" s="3"/>
      <c r="D32" s="3"/>
      <c r="E32" s="3"/>
      <c r="F32" s="3"/>
      <c r="G32" s="3"/>
      <c r="H32" s="3"/>
      <c r="I32" s="17"/>
      <c r="J32" s="17"/>
      <c r="K32" s="17"/>
      <c r="L32" s="17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8"/>
      <c r="B34" s="68" t="s">
        <v>8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 x14ac:dyDescent="0.25">
      <c r="A35" s="67" t="s">
        <v>1</v>
      </c>
      <c r="B35" s="60">
        <v>1999</v>
      </c>
      <c r="C35" s="60">
        <v>2000</v>
      </c>
      <c r="D35" s="60">
        <v>2001</v>
      </c>
      <c r="E35" s="60">
        <v>2002</v>
      </c>
      <c r="F35" s="60">
        <v>2003</v>
      </c>
      <c r="G35" s="60">
        <v>2004</v>
      </c>
      <c r="H35" s="60">
        <v>2005</v>
      </c>
      <c r="I35" s="60">
        <v>2006</v>
      </c>
      <c r="J35" s="60">
        <v>2007</v>
      </c>
      <c r="K35" s="71">
        <v>2008</v>
      </c>
      <c r="L35" s="71">
        <v>2009</v>
      </c>
    </row>
    <row r="36" spans="1:12" x14ac:dyDescent="0.25">
      <c r="A36" s="4" t="s">
        <v>3</v>
      </c>
      <c r="B36" s="21">
        <v>840000</v>
      </c>
      <c r="C36" s="21">
        <v>688835</v>
      </c>
      <c r="D36" s="21">
        <v>904500</v>
      </c>
      <c r="E36" s="22">
        <v>1305732</v>
      </c>
      <c r="F36" s="22">
        <v>1245028</v>
      </c>
      <c r="G36" s="22">
        <v>1457000</v>
      </c>
      <c r="H36" s="22">
        <v>1402923</v>
      </c>
      <c r="I36" s="22">
        <v>1159400</v>
      </c>
      <c r="J36" s="20">
        <v>1375174</v>
      </c>
      <c r="K36" s="19">
        <v>1359962</v>
      </c>
      <c r="L36" s="19">
        <v>1618361</v>
      </c>
    </row>
    <row r="37" spans="1:12" x14ac:dyDescent="0.25">
      <c r="A37" s="4" t="s">
        <v>4</v>
      </c>
      <c r="B37" s="21">
        <v>309614</v>
      </c>
      <c r="C37" s="21">
        <v>312255</v>
      </c>
      <c r="D37" s="21">
        <v>379050</v>
      </c>
      <c r="E37" s="22">
        <v>508206</v>
      </c>
      <c r="F37" s="22">
        <v>574000</v>
      </c>
      <c r="G37" s="22">
        <v>656000</v>
      </c>
      <c r="H37" s="22">
        <v>654421</v>
      </c>
      <c r="I37" s="22">
        <v>620283</v>
      </c>
      <c r="J37" s="20">
        <v>736757</v>
      </c>
      <c r="K37" s="19">
        <v>660536</v>
      </c>
      <c r="L37" s="19">
        <v>683342</v>
      </c>
    </row>
    <row r="38" spans="1:12" x14ac:dyDescent="0.25">
      <c r="A38" s="4" t="s">
        <v>5</v>
      </c>
      <c r="B38" s="21">
        <v>122670</v>
      </c>
      <c r="C38" s="21">
        <v>15969</v>
      </c>
      <c r="D38" s="21">
        <v>116860</v>
      </c>
      <c r="E38" s="22">
        <v>24080</v>
      </c>
      <c r="F38" s="22">
        <v>33000</v>
      </c>
      <c r="G38" s="22">
        <v>26000</v>
      </c>
      <c r="H38" s="22">
        <v>33882</v>
      </c>
      <c r="I38" s="22">
        <v>40499</v>
      </c>
      <c r="J38" s="20">
        <v>24381</v>
      </c>
      <c r="K38" s="19">
        <v>19852</v>
      </c>
      <c r="L38" s="19">
        <v>30152</v>
      </c>
    </row>
    <row r="39" spans="1:12" x14ac:dyDescent="0.25">
      <c r="A39" s="4" t="s">
        <v>6</v>
      </c>
      <c r="B39" s="21">
        <v>393430</v>
      </c>
      <c r="C39" s="21">
        <v>137766</v>
      </c>
      <c r="D39" s="21">
        <v>148250</v>
      </c>
      <c r="E39" s="22">
        <v>116860</v>
      </c>
      <c r="F39" s="22">
        <v>146660</v>
      </c>
      <c r="G39" s="22">
        <v>191000</v>
      </c>
      <c r="H39" s="22">
        <v>189501</v>
      </c>
      <c r="I39" s="22">
        <v>165408</v>
      </c>
      <c r="J39" s="20">
        <v>144881</v>
      </c>
      <c r="K39" s="19">
        <v>137314</v>
      </c>
      <c r="L39" s="19">
        <v>196775</v>
      </c>
    </row>
    <row r="40" spans="1:12" x14ac:dyDescent="0.25">
      <c r="A40" s="62" t="s">
        <v>7</v>
      </c>
      <c r="B40" s="69">
        <v>1665714</v>
      </c>
      <c r="C40" s="69">
        <v>1154825</v>
      </c>
      <c r="D40" s="69">
        <v>1548660</v>
      </c>
      <c r="E40" s="69">
        <v>1954878</v>
      </c>
      <c r="F40" s="69">
        <v>1998688</v>
      </c>
      <c r="G40" s="69">
        <v>2330000</v>
      </c>
      <c r="H40" s="69">
        <v>2280727</v>
      </c>
      <c r="I40" s="69">
        <v>1985590</v>
      </c>
      <c r="J40" s="66">
        <f>SUM(J36:J39)</f>
        <v>2281193</v>
      </c>
      <c r="K40" s="66">
        <v>2177664</v>
      </c>
      <c r="L40" s="66">
        <v>2528630</v>
      </c>
    </row>
  </sheetData>
  <mergeCells count="7">
    <mergeCell ref="B24:L24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ignoredErrors>
    <ignoredError sqref="J4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8"/>
  <sheetViews>
    <sheetView showGridLines="0" zoomScale="85" zoomScaleNormal="85" workbookViewId="0">
      <selection activeCell="F16" sqref="F16"/>
    </sheetView>
  </sheetViews>
  <sheetFormatPr defaultColWidth="11.42578125" defaultRowHeight="15" x14ac:dyDescent="0.25"/>
  <cols>
    <col min="2" max="3" width="13.5703125" customWidth="1"/>
    <col min="4" max="4" width="13.42578125" customWidth="1"/>
    <col min="5" max="5" width="14.42578125" customWidth="1"/>
    <col min="6" max="6" width="14.7109375" customWidth="1"/>
    <col min="7" max="7" width="14.28515625" customWidth="1"/>
    <col min="8" max="8" width="14.7109375" customWidth="1"/>
    <col min="9" max="9" width="13.140625" customWidth="1"/>
    <col min="10" max="10" width="14.5703125" customWidth="1"/>
    <col min="11" max="11" width="13.42578125" customWidth="1"/>
    <col min="12" max="12" width="12.5703125" customWidth="1"/>
  </cols>
  <sheetData>
    <row r="1" spans="1:12" x14ac:dyDescent="0.25">
      <c r="A1" s="10" t="s">
        <v>44</v>
      </c>
      <c r="B1" s="3"/>
      <c r="C1" s="3"/>
      <c r="D1" s="3"/>
      <c r="E1" s="3"/>
      <c r="F1" s="3"/>
      <c r="G1" s="32" t="s">
        <v>17</v>
      </c>
      <c r="H1" s="13"/>
      <c r="I1" s="13"/>
      <c r="J1" s="13"/>
      <c r="K1" s="13"/>
      <c r="L1" s="3"/>
    </row>
    <row r="2" spans="1:12" x14ac:dyDescent="0.25">
      <c r="A2" s="3"/>
      <c r="B2" s="3"/>
      <c r="C2" s="3"/>
      <c r="D2" s="3"/>
      <c r="E2" s="1"/>
      <c r="F2" s="3"/>
      <c r="G2" s="13"/>
      <c r="H2" s="13"/>
      <c r="I2" s="13"/>
      <c r="J2" s="13"/>
      <c r="K2" s="13"/>
      <c r="L2" s="3"/>
    </row>
    <row r="3" spans="1:12" x14ac:dyDescent="0.25">
      <c r="A3" s="23"/>
      <c r="B3" s="24"/>
      <c r="C3" s="24"/>
      <c r="D3" s="82" t="s">
        <v>0</v>
      </c>
      <c r="E3" s="83"/>
      <c r="F3" s="3"/>
      <c r="G3" s="13"/>
      <c r="H3" s="13"/>
      <c r="I3" s="13"/>
      <c r="J3" s="13"/>
      <c r="K3" s="13"/>
      <c r="L3" s="3"/>
    </row>
    <row r="4" spans="1:12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3"/>
      <c r="H4" s="13"/>
      <c r="I4" s="13"/>
      <c r="J4" s="13"/>
      <c r="K4" s="13"/>
      <c r="L4" s="13"/>
    </row>
    <row r="5" spans="1:12" x14ac:dyDescent="0.25">
      <c r="A5" s="61" t="s">
        <v>1</v>
      </c>
      <c r="B5" s="84"/>
      <c r="C5" s="85"/>
      <c r="D5" s="86"/>
      <c r="E5" s="86"/>
      <c r="F5" s="3"/>
      <c r="G5" s="13"/>
      <c r="H5" s="13"/>
      <c r="I5" s="13"/>
      <c r="J5" s="13"/>
      <c r="K5" s="13"/>
      <c r="L5" s="12"/>
    </row>
    <row r="6" spans="1:12" x14ac:dyDescent="0.25">
      <c r="A6" s="4" t="s">
        <v>3</v>
      </c>
      <c r="B6" s="8">
        <v>62835</v>
      </c>
      <c r="C6" s="5">
        <v>1365807</v>
      </c>
      <c r="D6" s="6">
        <v>100</v>
      </c>
      <c r="E6" s="7">
        <v>0</v>
      </c>
      <c r="F6" s="3"/>
      <c r="G6" s="13"/>
      <c r="H6" s="13"/>
      <c r="I6" s="13"/>
      <c r="J6" s="13"/>
      <c r="K6" s="13"/>
      <c r="L6" s="12"/>
    </row>
    <row r="7" spans="1:12" x14ac:dyDescent="0.25">
      <c r="A7" s="4" t="s">
        <v>4</v>
      </c>
      <c r="B7" s="8">
        <v>85632</v>
      </c>
      <c r="C7" s="5">
        <v>1592755</v>
      </c>
      <c r="D7" s="6">
        <v>100</v>
      </c>
      <c r="E7" s="7">
        <v>0</v>
      </c>
      <c r="F7" s="3"/>
      <c r="G7" s="13"/>
      <c r="H7" s="13"/>
      <c r="I7" s="13"/>
      <c r="J7" s="13"/>
      <c r="K7" s="13"/>
      <c r="L7" s="16"/>
    </row>
    <row r="8" spans="1:12" x14ac:dyDescent="0.25">
      <c r="A8" s="4" t="s">
        <v>5</v>
      </c>
      <c r="B8" s="8">
        <v>4723</v>
      </c>
      <c r="C8" s="5">
        <v>60473</v>
      </c>
      <c r="D8" s="6">
        <v>100</v>
      </c>
      <c r="E8" s="7">
        <v>0</v>
      </c>
      <c r="F8" s="3"/>
      <c r="G8" s="13"/>
      <c r="H8" s="13"/>
      <c r="I8" s="13"/>
      <c r="J8" s="13"/>
      <c r="K8" s="13"/>
      <c r="L8" s="16"/>
    </row>
    <row r="9" spans="1:12" x14ac:dyDescent="0.25">
      <c r="A9" s="4" t="s">
        <v>6</v>
      </c>
      <c r="B9" s="8">
        <v>18624</v>
      </c>
      <c r="C9" s="5">
        <v>294465</v>
      </c>
      <c r="D9" s="6">
        <v>100</v>
      </c>
      <c r="E9" s="7">
        <v>0</v>
      </c>
      <c r="F9" s="3"/>
      <c r="G9" s="13"/>
      <c r="H9" s="13"/>
      <c r="I9" s="13"/>
      <c r="J9" s="13"/>
      <c r="K9" s="13"/>
      <c r="L9" s="16"/>
    </row>
    <row r="10" spans="1:12" x14ac:dyDescent="0.25">
      <c r="A10" s="62" t="s">
        <v>7</v>
      </c>
      <c r="B10" s="63">
        <f>SUM(B6:B9)</f>
        <v>171814</v>
      </c>
      <c r="C10" s="63">
        <f>SUM(C6:C9)</f>
        <v>3313500</v>
      </c>
      <c r="D10" s="73">
        <v>100</v>
      </c>
      <c r="E10" s="73">
        <v>0</v>
      </c>
      <c r="F10" s="3"/>
      <c r="G10" s="13"/>
      <c r="H10" s="13"/>
      <c r="I10" s="13"/>
      <c r="J10" s="13"/>
      <c r="K10" s="13"/>
      <c r="L10" s="16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2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2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2" x14ac:dyDescent="0.25">
      <c r="A14" s="28"/>
      <c r="B14" s="80" t="s">
        <v>12</v>
      </c>
      <c r="C14" s="81"/>
      <c r="D14" s="81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A15" s="65" t="s">
        <v>1</v>
      </c>
      <c r="B15" s="70">
        <v>2021</v>
      </c>
      <c r="C15" s="70">
        <v>2022</v>
      </c>
      <c r="D15" s="70">
        <v>2023</v>
      </c>
    </row>
    <row r="16" spans="1:12" x14ac:dyDescent="0.25">
      <c r="A16" s="27" t="s">
        <v>3</v>
      </c>
      <c r="B16" s="8">
        <v>1351060</v>
      </c>
      <c r="C16" s="8">
        <v>1354944</v>
      </c>
      <c r="D16" s="5">
        <v>1365807</v>
      </c>
    </row>
    <row r="17" spans="1:13" x14ac:dyDescent="0.25">
      <c r="A17" s="27" t="s">
        <v>4</v>
      </c>
      <c r="B17" s="8">
        <v>1437264</v>
      </c>
      <c r="C17" s="8">
        <v>1565211</v>
      </c>
      <c r="D17" s="5">
        <v>1592755</v>
      </c>
    </row>
    <row r="18" spans="1:13" x14ac:dyDescent="0.25">
      <c r="A18" s="27" t="s">
        <v>5</v>
      </c>
      <c r="B18" s="8">
        <v>21796</v>
      </c>
      <c r="C18" s="8">
        <v>59892</v>
      </c>
      <c r="D18" s="5">
        <v>60473</v>
      </c>
    </row>
    <row r="19" spans="1:13" x14ac:dyDescent="0.25">
      <c r="A19" s="27" t="s">
        <v>6</v>
      </c>
      <c r="B19" s="8">
        <v>328262</v>
      </c>
      <c r="C19" s="8">
        <v>327534</v>
      </c>
      <c r="D19" s="5">
        <v>294465</v>
      </c>
    </row>
    <row r="20" spans="1:13" x14ac:dyDescent="0.25">
      <c r="A20" s="62" t="s">
        <v>7</v>
      </c>
      <c r="B20" s="66">
        <f>SUM(B16:B19)</f>
        <v>3138382</v>
      </c>
      <c r="C20" s="66">
        <f t="shared" ref="C20:D20" si="0">C16+C17+C18+C19</f>
        <v>3307581</v>
      </c>
      <c r="D20" s="66">
        <f t="shared" si="0"/>
        <v>3313500</v>
      </c>
    </row>
    <row r="21" spans="1:13" s="45" customFormat="1" x14ac:dyDescent="0.25">
      <c r="A21" s="53"/>
      <c r="B21" s="54"/>
      <c r="C21" s="54"/>
      <c r="D21" s="52"/>
    </row>
    <row r="22" spans="1:13" x14ac:dyDescent="0.25">
      <c r="A22" s="28"/>
      <c r="B22" s="80" t="s">
        <v>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3" x14ac:dyDescent="0.25">
      <c r="A23" s="65" t="s">
        <v>1</v>
      </c>
      <c r="B23" s="70">
        <v>2010</v>
      </c>
      <c r="C23" s="70">
        <v>2011</v>
      </c>
      <c r="D23" s="70">
        <v>2012</v>
      </c>
      <c r="E23" s="70">
        <v>2013</v>
      </c>
      <c r="F23" s="70">
        <v>2014</v>
      </c>
      <c r="G23" s="70">
        <v>2015</v>
      </c>
      <c r="H23" s="70">
        <v>2016</v>
      </c>
      <c r="I23" s="70">
        <v>2017</v>
      </c>
      <c r="J23" s="70">
        <v>2018</v>
      </c>
      <c r="K23" s="70">
        <v>2019</v>
      </c>
      <c r="L23" s="70">
        <v>2020</v>
      </c>
      <c r="M23" s="17"/>
    </row>
    <row r="24" spans="1:13" x14ac:dyDescent="0.25">
      <c r="A24" s="27" t="s">
        <v>3</v>
      </c>
      <c r="B24" s="19">
        <v>1916790</v>
      </c>
      <c r="C24" s="19">
        <v>1875753</v>
      </c>
      <c r="D24" s="19">
        <v>2092074</v>
      </c>
      <c r="E24" s="19">
        <v>2011538</v>
      </c>
      <c r="F24" s="8">
        <v>2080201</v>
      </c>
      <c r="G24" s="8">
        <v>2071978</v>
      </c>
      <c r="H24" s="8">
        <v>2146005</v>
      </c>
      <c r="I24" s="8">
        <v>1711001</v>
      </c>
      <c r="J24" s="8">
        <v>1876833</v>
      </c>
      <c r="K24" s="8">
        <v>1849405</v>
      </c>
      <c r="L24" s="8">
        <v>1833689</v>
      </c>
      <c r="M24" s="17"/>
    </row>
    <row r="25" spans="1:13" x14ac:dyDescent="0.25">
      <c r="A25" s="27" t="s">
        <v>4</v>
      </c>
      <c r="B25" s="19">
        <v>2254177</v>
      </c>
      <c r="C25" s="19">
        <v>2097469</v>
      </c>
      <c r="D25" s="19">
        <v>1943439</v>
      </c>
      <c r="E25" s="19">
        <v>2506083</v>
      </c>
      <c r="F25" s="8">
        <v>2615584</v>
      </c>
      <c r="G25" s="8">
        <v>2578094</v>
      </c>
      <c r="H25" s="8">
        <v>2541552</v>
      </c>
      <c r="I25" s="8">
        <v>1216941</v>
      </c>
      <c r="J25" s="8">
        <v>1350026</v>
      </c>
      <c r="K25" s="8">
        <v>1544816</v>
      </c>
      <c r="L25" s="8">
        <v>1594193</v>
      </c>
      <c r="M25" s="17"/>
    </row>
    <row r="26" spans="1:13" x14ac:dyDescent="0.25">
      <c r="A26" s="27" t="s">
        <v>5</v>
      </c>
      <c r="B26" s="19">
        <v>37844</v>
      </c>
      <c r="C26" s="19">
        <v>36293</v>
      </c>
      <c r="D26" s="19">
        <v>21863</v>
      </c>
      <c r="E26" s="19">
        <v>16650</v>
      </c>
      <c r="F26" s="8">
        <v>16200</v>
      </c>
      <c r="G26" s="8">
        <v>17060</v>
      </c>
      <c r="H26" s="8">
        <v>17156</v>
      </c>
      <c r="I26" s="8">
        <v>17414</v>
      </c>
      <c r="J26" s="8">
        <v>19650</v>
      </c>
      <c r="K26" s="8">
        <v>6407</v>
      </c>
      <c r="L26" s="8">
        <v>21873</v>
      </c>
      <c r="M26" s="17"/>
    </row>
    <row r="27" spans="1:13" x14ac:dyDescent="0.25">
      <c r="A27" s="27" t="s">
        <v>6</v>
      </c>
      <c r="B27" s="19">
        <v>482796</v>
      </c>
      <c r="C27" s="19">
        <v>313254</v>
      </c>
      <c r="D27" s="19">
        <v>276383</v>
      </c>
      <c r="E27" s="19">
        <v>281765</v>
      </c>
      <c r="F27" s="8">
        <v>321231</v>
      </c>
      <c r="G27" s="8">
        <v>311456</v>
      </c>
      <c r="H27" s="8">
        <v>281040</v>
      </c>
      <c r="I27" s="8">
        <v>273070</v>
      </c>
      <c r="J27" s="8">
        <v>264739</v>
      </c>
      <c r="K27" s="8">
        <v>272362</v>
      </c>
      <c r="L27" s="8">
        <v>294160</v>
      </c>
      <c r="M27" s="17"/>
    </row>
    <row r="28" spans="1:13" x14ac:dyDescent="0.25">
      <c r="A28" s="62" t="s">
        <v>7</v>
      </c>
      <c r="B28" s="66">
        <v>4691607</v>
      </c>
      <c r="C28" s="66">
        <v>4322769</v>
      </c>
      <c r="D28" s="66">
        <f>SUM(D24:D27)</f>
        <v>4333759</v>
      </c>
      <c r="E28" s="66">
        <f>SUM(E24:E27)</f>
        <v>4816036</v>
      </c>
      <c r="F28" s="66">
        <f>SUM(F24:F27)</f>
        <v>5033216</v>
      </c>
      <c r="G28" s="66">
        <f>SUM(G24:G27)</f>
        <v>4978588</v>
      </c>
      <c r="H28" s="66">
        <f t="shared" ref="H28:L28" si="1">H24+H25+H26+H27</f>
        <v>4985753</v>
      </c>
      <c r="I28" s="66">
        <f t="shared" si="1"/>
        <v>3218426</v>
      </c>
      <c r="J28" s="66">
        <f t="shared" si="1"/>
        <v>3511248</v>
      </c>
      <c r="K28" s="66">
        <f t="shared" si="1"/>
        <v>3672990</v>
      </c>
      <c r="L28" s="66">
        <f t="shared" si="1"/>
        <v>3743915</v>
      </c>
      <c r="M28" s="17"/>
    </row>
    <row r="29" spans="1:13" x14ac:dyDescent="0.25">
      <c r="A29" s="11"/>
      <c r="B29" s="3"/>
      <c r="C29" s="3"/>
      <c r="D29" s="3"/>
      <c r="E29" s="3"/>
      <c r="F29" s="3"/>
      <c r="G29" s="3"/>
      <c r="H29" s="3"/>
      <c r="I29" s="17"/>
      <c r="J29" s="17"/>
      <c r="K29" s="17"/>
      <c r="L29" s="17"/>
    </row>
    <row r="30" spans="1:13" x14ac:dyDescent="0.25">
      <c r="A30" s="28"/>
      <c r="B30" s="68" t="s">
        <v>8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5">
      <c r="A31" s="67" t="s">
        <v>1</v>
      </c>
      <c r="B31" s="60">
        <v>1999</v>
      </c>
      <c r="C31" s="60">
        <v>2000</v>
      </c>
      <c r="D31" s="60">
        <v>2001</v>
      </c>
      <c r="E31" s="60">
        <v>2002</v>
      </c>
      <c r="F31" s="60">
        <v>2003</v>
      </c>
      <c r="G31" s="60">
        <v>2004</v>
      </c>
      <c r="H31" s="60">
        <v>2005</v>
      </c>
      <c r="I31" s="60">
        <v>2006</v>
      </c>
      <c r="J31" s="60">
        <v>2007</v>
      </c>
      <c r="K31" s="71">
        <v>2008</v>
      </c>
      <c r="L31" s="71">
        <v>2009</v>
      </c>
    </row>
    <row r="32" spans="1:13" x14ac:dyDescent="0.25">
      <c r="A32" s="4" t="s">
        <v>3</v>
      </c>
      <c r="B32" s="21">
        <v>2600000</v>
      </c>
      <c r="C32" s="21">
        <v>3450426</v>
      </c>
      <c r="D32" s="21">
        <v>3187450</v>
      </c>
      <c r="E32" s="22">
        <v>5411497</v>
      </c>
      <c r="F32" s="22">
        <v>4613991</v>
      </c>
      <c r="G32" s="22">
        <v>4393593</v>
      </c>
      <c r="H32" s="22">
        <v>4501084</v>
      </c>
      <c r="I32" s="22">
        <v>2384157</v>
      </c>
      <c r="J32" s="20">
        <v>2432864</v>
      </c>
      <c r="K32" s="19">
        <v>4744724</v>
      </c>
      <c r="L32" s="19">
        <v>2018348</v>
      </c>
    </row>
    <row r="33" spans="1:12" x14ac:dyDescent="0.25">
      <c r="A33" s="4" t="s">
        <v>4</v>
      </c>
      <c r="B33" s="21">
        <v>6003690</v>
      </c>
      <c r="C33" s="21">
        <v>4410418</v>
      </c>
      <c r="D33" s="21">
        <v>5661750</v>
      </c>
      <c r="E33" s="22">
        <v>5587859</v>
      </c>
      <c r="F33" s="22">
        <v>5232313</v>
      </c>
      <c r="G33" s="22">
        <v>5181432</v>
      </c>
      <c r="H33" s="22">
        <v>5471679</v>
      </c>
      <c r="I33" s="22">
        <v>3085974</v>
      </c>
      <c r="J33" s="20">
        <v>2858178</v>
      </c>
      <c r="K33" s="19">
        <v>6171318</v>
      </c>
      <c r="L33" s="19">
        <v>2422925</v>
      </c>
    </row>
    <row r="34" spans="1:12" x14ac:dyDescent="0.25">
      <c r="A34" s="4" t="s">
        <v>5</v>
      </c>
      <c r="B34" s="21">
        <v>64760</v>
      </c>
      <c r="C34" s="21">
        <v>41852</v>
      </c>
      <c r="D34" s="21">
        <v>108930</v>
      </c>
      <c r="E34" s="22">
        <v>85965</v>
      </c>
      <c r="F34" s="22">
        <v>86665</v>
      </c>
      <c r="G34" s="22">
        <v>80892</v>
      </c>
      <c r="H34" s="22">
        <v>89135</v>
      </c>
      <c r="I34" s="22">
        <v>46086</v>
      </c>
      <c r="J34" s="20">
        <v>45852</v>
      </c>
      <c r="K34" s="19">
        <v>89459</v>
      </c>
      <c r="L34" s="19">
        <v>45732</v>
      </c>
    </row>
    <row r="35" spans="1:12" x14ac:dyDescent="0.25">
      <c r="A35" s="4" t="s">
        <v>6</v>
      </c>
      <c r="B35" s="21">
        <v>992360</v>
      </c>
      <c r="C35" s="21">
        <v>813870</v>
      </c>
      <c r="D35" s="21">
        <v>835410</v>
      </c>
      <c r="E35" s="22">
        <v>941853</v>
      </c>
      <c r="F35" s="22">
        <v>902210</v>
      </c>
      <c r="G35" s="22">
        <v>934090</v>
      </c>
      <c r="H35" s="22">
        <v>836290</v>
      </c>
      <c r="I35" s="22">
        <v>467304</v>
      </c>
      <c r="J35" s="20">
        <v>479996</v>
      </c>
      <c r="K35" s="19">
        <v>690911</v>
      </c>
      <c r="L35" s="19">
        <v>506530</v>
      </c>
    </row>
    <row r="36" spans="1:12" x14ac:dyDescent="0.25">
      <c r="A36" s="62" t="s">
        <v>7</v>
      </c>
      <c r="B36" s="69">
        <v>9660810</v>
      </c>
      <c r="C36" s="69">
        <v>8716566</v>
      </c>
      <c r="D36" s="69">
        <v>9793540</v>
      </c>
      <c r="E36" s="69">
        <v>12027174</v>
      </c>
      <c r="F36" s="69">
        <v>10835179</v>
      </c>
      <c r="G36" s="69">
        <v>10590007</v>
      </c>
      <c r="H36" s="69">
        <v>10898188</v>
      </c>
      <c r="I36" s="69">
        <v>5983521</v>
      </c>
      <c r="J36" s="66">
        <f>SUM(J32:J35)</f>
        <v>5816890</v>
      </c>
      <c r="K36" s="66">
        <v>11696412</v>
      </c>
      <c r="L36" s="66">
        <v>4993535</v>
      </c>
    </row>
    <row r="37" spans="1:12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7">
    <mergeCell ref="B22:L22"/>
    <mergeCell ref="D3:E3"/>
    <mergeCell ref="B4:B5"/>
    <mergeCell ref="C4:C5"/>
    <mergeCell ref="D4:D5"/>
    <mergeCell ref="E4:E5"/>
    <mergeCell ref="B14:D14"/>
  </mergeCells>
  <hyperlinks>
    <hyperlink ref="G1" location="Indice!A1" display="I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  <ignoredErrors>
    <ignoredError sqref="J3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7"/>
  <sheetViews>
    <sheetView showGridLines="0" zoomScale="85" zoomScaleNormal="85" workbookViewId="0">
      <selection activeCell="F18" sqref="F18"/>
    </sheetView>
  </sheetViews>
  <sheetFormatPr defaultColWidth="11.42578125" defaultRowHeight="15" x14ac:dyDescent="0.25"/>
  <cols>
    <col min="2" max="2" width="13.28515625" customWidth="1"/>
    <col min="3" max="3" width="13.42578125" customWidth="1"/>
    <col min="4" max="4" width="13.7109375" customWidth="1"/>
    <col min="5" max="5" width="15.28515625" customWidth="1"/>
  </cols>
  <sheetData>
    <row r="1" spans="1:15" x14ac:dyDescent="0.25">
      <c r="A1" s="10" t="s">
        <v>45</v>
      </c>
      <c r="B1" s="3"/>
      <c r="C1" s="3"/>
      <c r="D1" s="3"/>
      <c r="E1" s="3"/>
      <c r="F1" s="3"/>
      <c r="G1" s="32" t="s">
        <v>17</v>
      </c>
      <c r="H1" s="3"/>
      <c r="I1" s="3"/>
      <c r="J1" s="3"/>
      <c r="K1" s="3"/>
      <c r="L1" s="3"/>
    </row>
    <row r="2" spans="1:15" x14ac:dyDescent="0.25">
      <c r="A2" s="3"/>
      <c r="B2" s="3"/>
      <c r="C2" s="3"/>
      <c r="D2" s="3"/>
      <c r="E2" s="1"/>
      <c r="F2" s="3"/>
      <c r="G2" s="3"/>
      <c r="H2" s="3"/>
      <c r="I2" s="3"/>
      <c r="J2" s="3"/>
      <c r="K2" s="1"/>
      <c r="L2" s="3"/>
    </row>
    <row r="3" spans="1:15" x14ac:dyDescent="0.25">
      <c r="A3" s="23"/>
      <c r="B3" s="24"/>
      <c r="C3" s="24"/>
      <c r="D3" s="82" t="s">
        <v>0</v>
      </c>
      <c r="E3" s="83"/>
      <c r="F3" s="3"/>
      <c r="G3" s="17"/>
      <c r="H3" s="17"/>
      <c r="I3" s="17"/>
      <c r="J3" s="17"/>
      <c r="K3" s="17"/>
      <c r="L3" s="3"/>
    </row>
    <row r="4" spans="1:15" ht="15" customHeight="1" x14ac:dyDescent="0.25">
      <c r="A4" s="25"/>
      <c r="B4" s="84" t="s">
        <v>9</v>
      </c>
      <c r="C4" s="85" t="s">
        <v>8</v>
      </c>
      <c r="D4" s="85" t="s">
        <v>10</v>
      </c>
      <c r="E4" s="85" t="s">
        <v>2</v>
      </c>
      <c r="F4" s="3"/>
      <c r="G4" s="17"/>
      <c r="H4" s="17"/>
      <c r="I4" s="17"/>
      <c r="J4" s="17"/>
      <c r="K4" s="17"/>
      <c r="L4" s="13"/>
    </row>
    <row r="5" spans="1:15" x14ac:dyDescent="0.25">
      <c r="A5" s="61" t="s">
        <v>1</v>
      </c>
      <c r="B5" s="84"/>
      <c r="C5" s="85"/>
      <c r="D5" s="86"/>
      <c r="E5" s="86"/>
      <c r="F5" s="3"/>
      <c r="G5" s="17"/>
      <c r="H5" s="17"/>
      <c r="I5" s="17"/>
      <c r="J5" s="17"/>
      <c r="K5" s="17"/>
      <c r="L5" s="12"/>
    </row>
    <row r="6" spans="1:15" x14ac:dyDescent="0.25">
      <c r="A6" s="4" t="s">
        <v>3</v>
      </c>
      <c r="B6" s="8">
        <v>272</v>
      </c>
      <c r="C6" s="38">
        <v>19408</v>
      </c>
      <c r="D6" s="6">
        <v>57</v>
      </c>
      <c r="E6" s="7">
        <v>43</v>
      </c>
      <c r="F6" s="3"/>
      <c r="G6" s="17"/>
      <c r="H6" s="17"/>
      <c r="I6" s="17"/>
      <c r="J6" s="17"/>
      <c r="K6" s="17"/>
      <c r="L6" s="12"/>
    </row>
    <row r="7" spans="1:15" x14ac:dyDescent="0.25">
      <c r="A7" s="4" t="s">
        <v>4</v>
      </c>
      <c r="B7" s="8">
        <v>185</v>
      </c>
      <c r="C7" s="38">
        <v>13818</v>
      </c>
      <c r="D7" s="6">
        <v>60</v>
      </c>
      <c r="E7" s="7">
        <v>40</v>
      </c>
      <c r="F7" s="3"/>
      <c r="G7" s="17"/>
      <c r="H7" s="17"/>
      <c r="I7" s="17"/>
      <c r="J7" s="17"/>
      <c r="K7" s="17"/>
      <c r="L7" s="16"/>
      <c r="M7" s="18"/>
      <c r="N7" s="18"/>
      <c r="O7" s="18"/>
    </row>
    <row r="8" spans="1:15" x14ac:dyDescent="0.25">
      <c r="A8" s="4" t="s">
        <v>5</v>
      </c>
      <c r="B8" s="8">
        <v>185</v>
      </c>
      <c r="C8" s="38">
        <v>14643</v>
      </c>
      <c r="D8" s="6">
        <v>66</v>
      </c>
      <c r="E8" s="7">
        <v>34</v>
      </c>
      <c r="F8" s="3"/>
      <c r="G8" s="17"/>
      <c r="H8" s="17"/>
      <c r="I8" s="17"/>
      <c r="J8" s="17"/>
      <c r="K8" s="17"/>
      <c r="L8" s="16"/>
    </row>
    <row r="9" spans="1:15" x14ac:dyDescent="0.25">
      <c r="A9" s="4" t="s">
        <v>6</v>
      </c>
      <c r="B9" s="8">
        <v>312</v>
      </c>
      <c r="C9" s="38">
        <v>25570</v>
      </c>
      <c r="D9" s="6">
        <v>66</v>
      </c>
      <c r="E9" s="7">
        <v>34</v>
      </c>
      <c r="F9" s="3"/>
      <c r="G9" s="17"/>
      <c r="H9" s="17"/>
      <c r="I9" s="17"/>
      <c r="J9" s="17"/>
      <c r="K9" s="17"/>
      <c r="L9" s="16"/>
    </row>
    <row r="10" spans="1:15" x14ac:dyDescent="0.25">
      <c r="A10" s="62" t="s">
        <v>7</v>
      </c>
      <c r="B10" s="63">
        <f>SUM(B6:B9)</f>
        <v>954</v>
      </c>
      <c r="C10" s="63">
        <f>SUM(C6:C9)</f>
        <v>73439</v>
      </c>
      <c r="D10" s="73">
        <f>AVERAGE(D6:D9)</f>
        <v>62.25</v>
      </c>
      <c r="E10" s="73">
        <f>AVERAGE(E6:E9)</f>
        <v>37.75</v>
      </c>
      <c r="F10" s="3"/>
      <c r="G10" s="17"/>
      <c r="H10" s="17"/>
      <c r="I10" s="17"/>
      <c r="J10" s="17"/>
      <c r="K10" s="17"/>
      <c r="L10" s="16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14"/>
      <c r="J11" s="15"/>
      <c r="K11" s="15"/>
      <c r="L11" s="16"/>
    </row>
    <row r="12" spans="1:15" x14ac:dyDescent="0.25">
      <c r="A12" s="11" t="s">
        <v>11</v>
      </c>
      <c r="B12" s="3"/>
      <c r="C12" s="3"/>
      <c r="D12" s="3"/>
      <c r="E12" s="3"/>
      <c r="F12" s="3"/>
      <c r="G12" s="3"/>
      <c r="H12" s="3"/>
      <c r="I12" s="17"/>
      <c r="J12" s="17"/>
      <c r="K12" s="17"/>
      <c r="L12" s="17"/>
    </row>
    <row r="13" spans="1:15" x14ac:dyDescent="0.25">
      <c r="A13" s="11"/>
      <c r="B13" s="3"/>
      <c r="C13" s="3"/>
      <c r="D13" s="3"/>
      <c r="E13" s="3"/>
      <c r="F13" s="3"/>
      <c r="G13" s="3"/>
      <c r="H13" s="3"/>
      <c r="I13" s="17"/>
      <c r="J13" s="17"/>
      <c r="K13" s="17"/>
      <c r="L13" s="17"/>
    </row>
    <row r="14" spans="1:15" x14ac:dyDescent="0.25">
      <c r="A14" s="11"/>
      <c r="B14" s="3"/>
      <c r="C14" s="3"/>
      <c r="D14" s="3"/>
      <c r="E14" s="3"/>
      <c r="F14" s="3"/>
      <c r="G14" s="3"/>
      <c r="H14" s="3"/>
      <c r="I14" s="17"/>
      <c r="J14" s="17"/>
      <c r="K14" s="17"/>
      <c r="L14" s="17"/>
    </row>
    <row r="15" spans="1:15" x14ac:dyDescent="0.25">
      <c r="A15" s="28"/>
      <c r="B15" s="80" t="s">
        <v>12</v>
      </c>
      <c r="C15" s="81"/>
      <c r="D15" s="81"/>
      <c r="E15" s="49"/>
      <c r="F15" s="49"/>
      <c r="G15" s="49"/>
      <c r="H15" s="49"/>
      <c r="I15" s="49"/>
      <c r="J15" s="49"/>
      <c r="K15" s="49"/>
      <c r="L15" s="49"/>
    </row>
    <row r="16" spans="1:15" x14ac:dyDescent="0.25">
      <c r="A16" s="65" t="s">
        <v>1</v>
      </c>
      <c r="B16" s="70">
        <v>2021</v>
      </c>
      <c r="C16" s="70">
        <v>2022</v>
      </c>
      <c r="D16" s="70">
        <v>2023</v>
      </c>
    </row>
    <row r="17" spans="1:13" x14ac:dyDescent="0.25">
      <c r="A17" s="27" t="s">
        <v>3</v>
      </c>
      <c r="B17" s="8">
        <v>21840</v>
      </c>
      <c r="C17" s="8">
        <v>19462</v>
      </c>
      <c r="D17" s="38">
        <v>19408</v>
      </c>
    </row>
    <row r="18" spans="1:13" x14ac:dyDescent="0.25">
      <c r="A18" s="27" t="s">
        <v>4</v>
      </c>
      <c r="B18" s="8">
        <v>13396</v>
      </c>
      <c r="C18" s="8">
        <v>13264</v>
      </c>
      <c r="D18" s="38">
        <v>13818</v>
      </c>
    </row>
    <row r="19" spans="1:13" x14ac:dyDescent="0.25">
      <c r="A19" s="27" t="s">
        <v>5</v>
      </c>
      <c r="B19" s="8">
        <v>17857</v>
      </c>
      <c r="C19" s="8">
        <v>14794</v>
      </c>
      <c r="D19" s="38">
        <v>14643</v>
      </c>
    </row>
    <row r="20" spans="1:13" x14ac:dyDescent="0.25">
      <c r="A20" s="27" t="s">
        <v>6</v>
      </c>
      <c r="B20" s="8">
        <v>24807</v>
      </c>
      <c r="C20" s="8">
        <v>23572</v>
      </c>
      <c r="D20" s="38">
        <v>25570</v>
      </c>
    </row>
    <row r="21" spans="1:13" x14ac:dyDescent="0.25">
      <c r="A21" s="62" t="s">
        <v>7</v>
      </c>
      <c r="B21" s="66">
        <f>SUM(B17:B20)</f>
        <v>77900</v>
      </c>
      <c r="C21" s="66">
        <f t="shared" ref="C21:D21" si="0">C17+C18+C19+C20</f>
        <v>71092</v>
      </c>
      <c r="D21" s="66">
        <f t="shared" si="0"/>
        <v>73439</v>
      </c>
    </row>
    <row r="22" spans="1:13" s="45" customFormat="1" x14ac:dyDescent="0.25">
      <c r="A22" s="53"/>
      <c r="B22" s="54"/>
      <c r="C22" s="54"/>
      <c r="D22" s="52"/>
    </row>
    <row r="23" spans="1:13" x14ac:dyDescent="0.25">
      <c r="A23" s="28"/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3" x14ac:dyDescent="0.25">
      <c r="A24" s="65" t="s">
        <v>1</v>
      </c>
      <c r="B24" s="70">
        <v>2010</v>
      </c>
      <c r="C24" s="70">
        <v>2011</v>
      </c>
      <c r="D24" s="70">
        <v>2012</v>
      </c>
      <c r="E24" s="70">
        <v>2013</v>
      </c>
      <c r="F24" s="70">
        <v>2014</v>
      </c>
      <c r="G24" s="70">
        <v>2015</v>
      </c>
      <c r="H24" s="70">
        <v>2016</v>
      </c>
      <c r="I24" s="70">
        <v>2017</v>
      </c>
      <c r="J24" s="70">
        <v>2018</v>
      </c>
      <c r="K24" s="70">
        <v>2019</v>
      </c>
      <c r="L24" s="70">
        <v>2020</v>
      </c>
      <c r="M24" s="17"/>
    </row>
    <row r="25" spans="1:13" x14ac:dyDescent="0.25">
      <c r="A25" s="27" t="s">
        <v>3</v>
      </c>
      <c r="B25" s="19">
        <v>28919</v>
      </c>
      <c r="C25" s="19">
        <v>28513</v>
      </c>
      <c r="D25" s="19">
        <v>24036</v>
      </c>
      <c r="E25" s="19">
        <v>22511</v>
      </c>
      <c r="F25" s="8">
        <v>22668</v>
      </c>
      <c r="G25" s="8">
        <v>22848</v>
      </c>
      <c r="H25" s="8">
        <v>21169</v>
      </c>
      <c r="I25" s="8">
        <v>24930</v>
      </c>
      <c r="J25" s="8">
        <v>23157</v>
      </c>
      <c r="K25" s="8">
        <v>23638</v>
      </c>
      <c r="L25" s="8">
        <v>22536</v>
      </c>
      <c r="M25" s="17"/>
    </row>
    <row r="26" spans="1:13" x14ac:dyDescent="0.25">
      <c r="A26" s="27" t="s">
        <v>4</v>
      </c>
      <c r="B26" s="19">
        <v>20903</v>
      </c>
      <c r="C26" s="19">
        <v>14503</v>
      </c>
      <c r="D26" s="19">
        <v>14869</v>
      </c>
      <c r="E26" s="19">
        <v>14503</v>
      </c>
      <c r="F26" s="8">
        <v>14805</v>
      </c>
      <c r="G26" s="8">
        <v>15351</v>
      </c>
      <c r="H26" s="8">
        <v>13745</v>
      </c>
      <c r="I26" s="8">
        <v>14795</v>
      </c>
      <c r="J26" s="8">
        <v>15540</v>
      </c>
      <c r="K26" s="8">
        <v>13191</v>
      </c>
      <c r="L26" s="8">
        <v>17418</v>
      </c>
      <c r="M26" s="17"/>
    </row>
    <row r="27" spans="1:13" x14ac:dyDescent="0.25">
      <c r="A27" s="27" t="s">
        <v>5</v>
      </c>
      <c r="B27" s="19">
        <v>29945</v>
      </c>
      <c r="C27" s="19">
        <v>29995</v>
      </c>
      <c r="D27" s="19">
        <v>22965</v>
      </c>
      <c r="E27" s="19">
        <v>22415</v>
      </c>
      <c r="F27" s="8">
        <v>22898</v>
      </c>
      <c r="G27" s="8">
        <v>22630</v>
      </c>
      <c r="H27" s="8">
        <v>19121</v>
      </c>
      <c r="I27" s="8">
        <v>20960</v>
      </c>
      <c r="J27" s="8">
        <v>19107</v>
      </c>
      <c r="K27" s="8">
        <v>20007</v>
      </c>
      <c r="L27" s="8">
        <v>12475</v>
      </c>
      <c r="M27" s="17"/>
    </row>
    <row r="28" spans="1:13" x14ac:dyDescent="0.25">
      <c r="A28" s="27" t="s">
        <v>6</v>
      </c>
      <c r="B28" s="19">
        <v>48273</v>
      </c>
      <c r="C28" s="19">
        <v>43481</v>
      </c>
      <c r="D28" s="19">
        <v>41126</v>
      </c>
      <c r="E28" s="19">
        <v>34425</v>
      </c>
      <c r="F28" s="8">
        <v>29988</v>
      </c>
      <c r="G28" s="8">
        <v>31681</v>
      </c>
      <c r="H28" s="8">
        <v>35321</v>
      </c>
      <c r="I28" s="8">
        <v>34878</v>
      </c>
      <c r="J28" s="8">
        <v>34873</v>
      </c>
      <c r="K28" s="8">
        <v>30652</v>
      </c>
      <c r="L28" s="8">
        <v>32394</v>
      </c>
      <c r="M28" s="17"/>
    </row>
    <row r="29" spans="1:13" x14ac:dyDescent="0.25">
      <c r="A29" s="62" t="s">
        <v>7</v>
      </c>
      <c r="B29" s="66">
        <v>128040</v>
      </c>
      <c r="C29" s="66">
        <v>116492</v>
      </c>
      <c r="D29" s="66">
        <f>SUM(D25:D28)</f>
        <v>102996</v>
      </c>
      <c r="E29" s="66">
        <f>SUM(E25:E28)</f>
        <v>93854</v>
      </c>
      <c r="F29" s="66">
        <f>SUM(F25:F28)</f>
        <v>90359</v>
      </c>
      <c r="G29" s="66">
        <f>SUM(G25:G28)</f>
        <v>92510</v>
      </c>
      <c r="H29" s="66">
        <f t="shared" ref="H29:L29" si="1">H25+H26+H27+H28</f>
        <v>89356</v>
      </c>
      <c r="I29" s="66">
        <f t="shared" si="1"/>
        <v>95563</v>
      </c>
      <c r="J29" s="66">
        <f t="shared" si="1"/>
        <v>92677</v>
      </c>
      <c r="K29" s="66">
        <f t="shared" si="1"/>
        <v>87488</v>
      </c>
      <c r="L29" s="66">
        <f t="shared" si="1"/>
        <v>84823</v>
      </c>
      <c r="M29" s="17"/>
    </row>
    <row r="30" spans="1:13" x14ac:dyDescent="0.25">
      <c r="A30" s="11"/>
      <c r="B30" s="3"/>
      <c r="C30" s="3"/>
      <c r="D30" s="3"/>
      <c r="E30" s="3"/>
      <c r="F30" s="3"/>
      <c r="G30" s="3"/>
      <c r="H30" s="3"/>
      <c r="I30" s="17"/>
      <c r="J30" s="17"/>
      <c r="K30" s="17"/>
      <c r="L30" s="17"/>
    </row>
    <row r="31" spans="1:13" x14ac:dyDescent="0.25">
      <c r="A31" s="28"/>
      <c r="B31" s="68" t="s">
        <v>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5">
      <c r="A32" s="67" t="s">
        <v>1</v>
      </c>
      <c r="B32" s="60">
        <v>1999</v>
      </c>
      <c r="C32" s="60">
        <v>2000</v>
      </c>
      <c r="D32" s="60">
        <v>2001</v>
      </c>
      <c r="E32" s="60">
        <v>2002</v>
      </c>
      <c r="F32" s="60">
        <v>2003</v>
      </c>
      <c r="G32" s="60">
        <v>2004</v>
      </c>
      <c r="H32" s="60">
        <v>2005</v>
      </c>
      <c r="I32" s="60">
        <v>2006</v>
      </c>
      <c r="J32" s="60">
        <v>2007</v>
      </c>
      <c r="K32" s="71">
        <v>2008</v>
      </c>
      <c r="L32" s="71">
        <v>2009</v>
      </c>
    </row>
    <row r="33" spans="1:12" x14ac:dyDescent="0.25">
      <c r="A33" s="4" t="s">
        <v>3</v>
      </c>
      <c r="B33" s="21">
        <v>2520</v>
      </c>
      <c r="C33" s="21">
        <v>4774</v>
      </c>
      <c r="D33" s="21">
        <v>2504</v>
      </c>
      <c r="E33" s="22">
        <v>9268</v>
      </c>
      <c r="F33" s="22">
        <v>11445</v>
      </c>
      <c r="G33" s="22">
        <v>13650</v>
      </c>
      <c r="H33" s="22">
        <v>13160</v>
      </c>
      <c r="I33" s="22">
        <v>15725</v>
      </c>
      <c r="J33" s="20">
        <v>24085</v>
      </c>
      <c r="K33" s="19">
        <v>25995</v>
      </c>
      <c r="L33" s="19">
        <v>28113</v>
      </c>
    </row>
    <row r="34" spans="1:12" x14ac:dyDescent="0.25">
      <c r="A34" s="4" t="s">
        <v>4</v>
      </c>
      <c r="B34" s="21">
        <v>772</v>
      </c>
      <c r="C34" s="21">
        <v>878</v>
      </c>
      <c r="D34" s="21">
        <v>774</v>
      </c>
      <c r="E34" s="22">
        <v>4498</v>
      </c>
      <c r="F34" s="22">
        <v>10155</v>
      </c>
      <c r="G34" s="22">
        <v>10800</v>
      </c>
      <c r="H34" s="22">
        <v>11634</v>
      </c>
      <c r="I34" s="22">
        <v>13450</v>
      </c>
      <c r="J34" s="20">
        <v>12918</v>
      </c>
      <c r="K34" s="19">
        <v>14979</v>
      </c>
      <c r="L34" s="19">
        <v>14060</v>
      </c>
    </row>
    <row r="35" spans="1:12" x14ac:dyDescent="0.25">
      <c r="A35" s="4" t="s">
        <v>5</v>
      </c>
      <c r="B35" s="21">
        <v>3138</v>
      </c>
      <c r="C35" s="21">
        <v>638</v>
      </c>
      <c r="D35" s="21">
        <v>2586</v>
      </c>
      <c r="E35" s="22">
        <v>3826</v>
      </c>
      <c r="F35" s="22">
        <v>4576</v>
      </c>
      <c r="G35" s="22">
        <v>6630</v>
      </c>
      <c r="H35" s="22">
        <v>7643</v>
      </c>
      <c r="I35" s="22">
        <v>11780</v>
      </c>
      <c r="J35" s="20">
        <v>18810</v>
      </c>
      <c r="K35" s="19">
        <v>14220</v>
      </c>
      <c r="L35" s="19">
        <v>22945</v>
      </c>
    </row>
    <row r="36" spans="1:12" x14ac:dyDescent="0.25">
      <c r="A36" s="4" t="s">
        <v>6</v>
      </c>
      <c r="B36" s="21">
        <v>15410</v>
      </c>
      <c r="C36" s="21">
        <v>5201</v>
      </c>
      <c r="D36" s="21">
        <v>9080</v>
      </c>
      <c r="E36" s="22">
        <v>6000</v>
      </c>
      <c r="F36" s="22">
        <v>8124</v>
      </c>
      <c r="G36" s="22">
        <v>11288</v>
      </c>
      <c r="H36" s="22">
        <v>14125</v>
      </c>
      <c r="I36" s="22">
        <v>24425</v>
      </c>
      <c r="J36" s="20">
        <v>37238</v>
      </c>
      <c r="K36" s="19">
        <v>31515</v>
      </c>
      <c r="L36" s="19">
        <v>38213</v>
      </c>
    </row>
    <row r="37" spans="1:12" x14ac:dyDescent="0.25">
      <c r="A37" s="62" t="s">
        <v>7</v>
      </c>
      <c r="B37" s="69">
        <v>21840</v>
      </c>
      <c r="C37" s="69">
        <v>11491</v>
      </c>
      <c r="D37" s="69">
        <v>14944</v>
      </c>
      <c r="E37" s="69">
        <v>23592</v>
      </c>
      <c r="F37" s="69">
        <v>34300</v>
      </c>
      <c r="G37" s="69">
        <v>42368</v>
      </c>
      <c r="H37" s="69">
        <v>46562</v>
      </c>
      <c r="I37" s="69">
        <v>65380</v>
      </c>
      <c r="J37" s="66">
        <f>SUM(J33:J36)</f>
        <v>93051</v>
      </c>
      <c r="K37" s="66">
        <v>86709</v>
      </c>
      <c r="L37" s="66">
        <v>103331</v>
      </c>
    </row>
  </sheetData>
  <mergeCells count="7">
    <mergeCell ref="B23:L23"/>
    <mergeCell ref="D3:E3"/>
    <mergeCell ref="B4:B5"/>
    <mergeCell ref="C4:C5"/>
    <mergeCell ref="D4:D5"/>
    <mergeCell ref="E4:E5"/>
    <mergeCell ref="B15:D15"/>
  </mergeCells>
  <hyperlinks>
    <hyperlink ref="G1" location="Indice!A1" display="I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J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15</vt:i4>
      </vt:variant>
    </vt:vector>
  </HeadingPairs>
  <TitlesOfParts>
    <vt:vector size="15" baseType="lpstr">
      <vt:lpstr>Indice</vt:lpstr>
      <vt:lpstr>Trigo</vt:lpstr>
      <vt:lpstr>Centeo</vt:lpstr>
      <vt:lpstr>Millo gran</vt:lpstr>
      <vt:lpstr>Feixón seco</vt:lpstr>
      <vt:lpstr>Pataca</vt:lpstr>
      <vt:lpstr>Millo forraxeiro</vt:lpstr>
      <vt:lpstr>Pradeira</vt:lpstr>
      <vt:lpstr>Tomate</vt:lpstr>
      <vt:lpstr>Leituga</vt:lpstr>
      <vt:lpstr>Pemento</vt:lpstr>
      <vt:lpstr>Cebola</vt:lpstr>
      <vt:lpstr>Feixón</vt:lpstr>
      <vt:lpstr>Repolo</vt:lpstr>
      <vt:lpstr>Viñedo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Usuario de Windows</cp:lastModifiedBy>
  <cp:lastPrinted>2020-03-18T08:25:41Z</cp:lastPrinted>
  <dcterms:created xsi:type="dcterms:W3CDTF">2017-12-01T15:34:28Z</dcterms:created>
  <dcterms:modified xsi:type="dcterms:W3CDTF">2024-12-12T09:28:05Z</dcterms:modified>
</cp:coreProperties>
</file>